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860" tabRatio="954"/>
  </bookViews>
  <sheets>
    <sheet name="1.基础数据表" sheetId="1" r:id="rId1"/>
    <sheet name="2.整体支出绩效自评表" sheetId="2" r:id="rId2"/>
    <sheet name="3.业务工作专项资金自评表（一）" sheetId="51" r:id="rId3"/>
    <sheet name="4.业务工作专项资金自评表（二）" sheetId="52" r:id="rId4"/>
  </sheets>
  <definedNames>
    <definedName name="_xlnm.Print_Titles" localSheetId="1">'2.整体支出绩效自评表'!$13:$13</definedName>
    <definedName name="_xlnm.Print_Titles" localSheetId="2">'3.业务工作专项资金自评表（一）'!$13:$13</definedName>
  </definedNames>
  <calcPr calcId="124519"/>
</workbook>
</file>

<file path=xl/calcChain.xml><?xml version="1.0" encoding="utf-8"?>
<calcChain xmlns="http://schemas.openxmlformats.org/spreadsheetml/2006/main">
  <c r="H28" i="52"/>
  <c r="G28"/>
  <c r="H8"/>
  <c r="I7"/>
  <c r="H7"/>
  <c r="H30" i="51"/>
  <c r="G30"/>
  <c r="H8"/>
  <c r="I7"/>
  <c r="H7"/>
  <c r="I39" i="2"/>
  <c r="H39"/>
  <c r="J5"/>
  <c r="I5"/>
  <c r="G5"/>
  <c r="E5"/>
</calcChain>
</file>

<file path=xl/sharedStrings.xml><?xml version="1.0" encoding="utf-8"?>
<sst xmlns="http://schemas.openxmlformats.org/spreadsheetml/2006/main" count="324" uniqueCount="186">
  <si>
    <t>附件2</t>
  </si>
  <si>
    <t>2019年度部门整体支出绩效评价基础数据表</t>
  </si>
  <si>
    <t>财政供养人员情况</t>
  </si>
  <si>
    <t>编制数</t>
  </si>
  <si>
    <r>
      <rPr>
        <b/>
        <sz val="10.5"/>
        <color indexed="8"/>
        <rFont val="Times New Roman"/>
        <family val="1"/>
      </rPr>
      <t>2019</t>
    </r>
    <r>
      <rPr>
        <b/>
        <sz val="10.5"/>
        <color indexed="8"/>
        <rFont val="仿宋_GB2312"/>
        <family val="3"/>
        <charset val="134"/>
      </rPr>
      <t>年实际在职人数</t>
    </r>
  </si>
  <si>
    <t>控制率</t>
  </si>
  <si>
    <t>经费控制情况</t>
  </si>
  <si>
    <r>
      <rPr>
        <b/>
        <sz val="10.5"/>
        <color indexed="8"/>
        <rFont val="Times New Roman"/>
        <family val="1"/>
      </rPr>
      <t>2018</t>
    </r>
    <r>
      <rPr>
        <b/>
        <sz val="10.5"/>
        <color indexed="8"/>
        <rFont val="仿宋_GB2312"/>
        <family val="3"/>
        <charset val="134"/>
      </rPr>
      <t>年决算数</t>
    </r>
  </si>
  <si>
    <r>
      <rPr>
        <b/>
        <sz val="10.5"/>
        <color indexed="8"/>
        <rFont val="Times New Roman"/>
        <family val="1"/>
      </rPr>
      <t>2019</t>
    </r>
    <r>
      <rPr>
        <b/>
        <sz val="10.5"/>
        <color indexed="8"/>
        <rFont val="仿宋_GB2312"/>
        <family val="3"/>
        <charset val="134"/>
      </rPr>
      <t>年预算数</t>
    </r>
  </si>
  <si>
    <r>
      <rPr>
        <b/>
        <sz val="10.5"/>
        <color indexed="8"/>
        <rFont val="Times New Roman"/>
        <family val="1"/>
      </rPr>
      <t>2019</t>
    </r>
    <r>
      <rPr>
        <b/>
        <sz val="10.5"/>
        <color indexed="8"/>
        <rFont val="仿宋_GB2312"/>
        <family val="3"/>
        <charset val="134"/>
      </rPr>
      <t>年决算数</t>
    </r>
  </si>
  <si>
    <t>三公经费</t>
  </si>
  <si>
    <r>
      <rPr>
        <sz val="10.5"/>
        <color indexed="8"/>
        <rFont val="Times New Roman"/>
        <family val="1"/>
      </rPr>
      <t xml:space="preserve">   1</t>
    </r>
    <r>
      <rPr>
        <sz val="10.5"/>
        <color indexed="8"/>
        <rFont val="仿宋_GB2312"/>
        <family val="3"/>
        <charset val="134"/>
      </rPr>
      <t>、公务用车购置和维护经费</t>
    </r>
  </si>
  <si>
    <t xml:space="preserve">       其中：公车购置</t>
  </si>
  <si>
    <r>
      <rPr>
        <sz val="10.5"/>
        <color indexed="8"/>
        <rFont val="Times New Roman"/>
        <family val="1"/>
      </rPr>
      <t xml:space="preserve">                  </t>
    </r>
    <r>
      <rPr>
        <sz val="10.5"/>
        <color indexed="8"/>
        <rFont val="宋体"/>
        <family val="3"/>
        <charset val="134"/>
      </rPr>
      <t>公车运行维护</t>
    </r>
  </si>
  <si>
    <r>
      <rPr>
        <sz val="10.5"/>
        <color indexed="8"/>
        <rFont val="Times New Roman"/>
        <family val="1"/>
      </rPr>
      <t xml:space="preserve">   2</t>
    </r>
    <r>
      <rPr>
        <sz val="10.5"/>
        <color indexed="8"/>
        <rFont val="仿宋_GB2312"/>
        <family val="3"/>
        <charset val="134"/>
      </rPr>
      <t>、出国经费</t>
    </r>
  </si>
  <si>
    <r>
      <rPr>
        <sz val="10.5"/>
        <color indexed="8"/>
        <rFont val="Times New Roman"/>
        <family val="1"/>
      </rPr>
      <t xml:space="preserve">   3</t>
    </r>
    <r>
      <rPr>
        <sz val="10.5"/>
        <color indexed="8"/>
        <rFont val="仿宋_GB2312"/>
        <family val="3"/>
        <charset val="134"/>
      </rPr>
      <t>、公务接待</t>
    </r>
  </si>
  <si>
    <t>项目支出：</t>
  </si>
  <si>
    <r>
      <rPr>
        <sz val="10.5"/>
        <color indexed="8"/>
        <rFont val="Times New Roman"/>
        <family val="1"/>
      </rPr>
      <t xml:space="preserve">    1</t>
    </r>
    <r>
      <rPr>
        <sz val="10.5"/>
        <color indexed="8"/>
        <rFont val="仿宋_GB2312"/>
        <family val="3"/>
        <charset val="134"/>
      </rPr>
      <t>、业务工作专项</t>
    </r>
  </si>
  <si>
    <r>
      <rPr>
        <sz val="10.5"/>
        <color indexed="8"/>
        <rFont val="Times New Roman"/>
        <family val="1"/>
      </rPr>
      <t xml:space="preserve">    2</t>
    </r>
    <r>
      <rPr>
        <sz val="10.5"/>
        <color indexed="8"/>
        <rFont val="仿宋_GB2312"/>
        <family val="3"/>
        <charset val="134"/>
      </rPr>
      <t>、运行维护专项</t>
    </r>
  </si>
  <si>
    <r>
      <rPr>
        <sz val="10.5"/>
        <color indexed="8"/>
        <rFont val="Times New Roman"/>
        <family val="1"/>
      </rPr>
      <t xml:space="preserve">    3</t>
    </r>
    <r>
      <rPr>
        <sz val="10.5"/>
        <color indexed="8"/>
        <rFont val="仿宋_GB2312"/>
        <family val="3"/>
        <charset val="134"/>
      </rPr>
      <t>、市级专项资金（每个专项资金一行）</t>
    </r>
  </si>
  <si>
    <t xml:space="preserve">  4、其他事业类发展资金</t>
  </si>
  <si>
    <t>……</t>
  </si>
  <si>
    <t>公用经费(基本支出中的一般商品和服务支出)</t>
  </si>
  <si>
    <t xml:space="preserve">    其中：办公经费</t>
  </si>
  <si>
    <r>
      <rPr>
        <sz val="10.5"/>
        <color indexed="8"/>
        <rFont val="Times New Roman"/>
        <family val="1"/>
      </rPr>
      <t xml:space="preserve">               </t>
    </r>
    <r>
      <rPr>
        <sz val="10.5"/>
        <color indexed="8"/>
        <rFont val="宋体"/>
        <family val="3"/>
        <charset val="134"/>
      </rPr>
      <t>水费、电费、差旅费</t>
    </r>
  </si>
  <si>
    <r>
      <rPr>
        <sz val="10.5"/>
        <color indexed="8"/>
        <rFont val="Times New Roman"/>
        <family val="1"/>
      </rPr>
      <t xml:space="preserve">              </t>
    </r>
    <r>
      <rPr>
        <sz val="10.5"/>
        <color indexed="8"/>
        <rFont val="宋体"/>
        <family val="3"/>
        <charset val="134"/>
      </rPr>
      <t>会议费、培训费</t>
    </r>
  </si>
  <si>
    <t>政府采购金额</t>
  </si>
  <si>
    <t>——</t>
  </si>
  <si>
    <t>部门基本支出预算调整</t>
  </si>
  <si>
    <t>楼堂馆所控制情况</t>
  </si>
  <si>
    <t>批复规模</t>
  </si>
  <si>
    <t>实际规模（㎡）</t>
  </si>
  <si>
    <t>规模控制率</t>
  </si>
  <si>
    <t>预算投资（万元）</t>
  </si>
  <si>
    <t>实际投资（万元）</t>
  </si>
  <si>
    <t>投资概算控制率</t>
  </si>
  <si>
    <r>
      <rPr>
        <sz val="10.5"/>
        <color indexed="8"/>
        <rFont val="Times New Roman"/>
        <family val="1"/>
      </rPr>
      <t>（2019</t>
    </r>
    <r>
      <rPr>
        <sz val="10.5"/>
        <color indexed="8"/>
        <rFont val="仿宋_GB2312"/>
        <family val="3"/>
        <charset val="134"/>
      </rPr>
      <t>年完工项目）</t>
    </r>
  </si>
  <si>
    <r>
      <rPr>
        <sz val="10.5"/>
        <color indexed="8"/>
        <rFont val="Times New Roman"/>
        <family val="1"/>
      </rPr>
      <t>（</t>
    </r>
    <r>
      <rPr>
        <sz val="10.5"/>
        <color indexed="8"/>
        <rFont val="Times New Roman"/>
        <family val="1"/>
      </rPr>
      <t>㎡</t>
    </r>
    <r>
      <rPr>
        <sz val="10.5"/>
        <color indexed="8"/>
        <rFont val="Times New Roman"/>
        <family val="1"/>
      </rPr>
      <t>）</t>
    </r>
  </si>
  <si>
    <t>厉行节约保障措施</t>
  </si>
  <si>
    <t>加强单位对预决算的管理和制度进行了进一步完善，同时加强了会议费、培训费、差旅费、公务接待费、公务用车运行维护费、出国（境）费等专项经费的管理。本着“精打细算、勤俭节约、过紧日子”的原则，杜绝各种损失浪费，控制了单位运行成本。　</t>
  </si>
  <si>
    <t>说明：“项目支出”需要填报基本支出以外的所有项目支出情况，“公用经费”填报基本支出中的一般商品和服务支出。</t>
  </si>
  <si>
    <t xml:space="preserve"> </t>
  </si>
  <si>
    <t>填表人：          填报日期：        联系电话：      单位负责人签字：</t>
  </si>
  <si>
    <t>附件3</t>
  </si>
  <si>
    <t>2019年度部门整体支出绩效自评表</t>
  </si>
  <si>
    <t>市级预算部门名称</t>
  </si>
  <si>
    <t>中共郴州市委老干部局</t>
  </si>
  <si>
    <t>年度预算申请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</si>
  <si>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</si>
  <si>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</si>
  <si>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</si>
  <si>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</si>
  <si>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</si>
  <si>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</si>
  <si>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</si>
  <si>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 xml:space="preserve">  按收入性质分：</t>
  </si>
  <si>
    <t xml:space="preserve">  按支出性质分：</t>
  </si>
  <si>
    <t xml:space="preserve">     其中：  一般公共预算：</t>
  </si>
  <si>
    <t xml:space="preserve"> 其中：基本支出:</t>
  </si>
  <si>
    <t xml:space="preserve">           政府性基金拨款：</t>
  </si>
  <si>
    <t xml:space="preserve">      项目支出:</t>
  </si>
  <si>
    <t>纳入专户管理的非税收入拨款：</t>
  </si>
  <si>
    <t xml:space="preserve">                其他资金：</t>
  </si>
  <si>
    <t>年度总体目标</t>
  </si>
  <si>
    <t>预期目标</t>
  </si>
  <si>
    <t>实际完成情况　</t>
  </si>
  <si>
    <t>落实老同志生活待遇，让他们生活待遇得到有效保障。
落实老同志政治待遇，丰富离退休老干部生活。</t>
  </si>
  <si>
    <t>绩效指标</t>
  </si>
  <si>
    <t>一级指标</t>
  </si>
  <si>
    <t>二级指标</t>
  </si>
  <si>
    <t>三级指标</t>
  </si>
  <si>
    <t>年度
指标值</t>
  </si>
  <si>
    <t>实际完成值</t>
  </si>
  <si>
    <t>偏差原因分析
及改进措施</t>
  </si>
  <si>
    <t>产出指标(50分)</t>
  </si>
  <si>
    <t>数量指标</t>
  </si>
  <si>
    <t>指标1：老干部大学开设班级数</t>
  </si>
  <si>
    <t>≥120个</t>
  </si>
  <si>
    <t>126个</t>
  </si>
  <si>
    <t>指标2：组织老干部开展专题调研座谈会次数</t>
  </si>
  <si>
    <t>≥2次</t>
  </si>
  <si>
    <t>2次</t>
  </si>
  <si>
    <t>指标3：组织老干部及在职人员进行全面体检次数</t>
  </si>
  <si>
    <t>≥1次</t>
  </si>
  <si>
    <t>1次</t>
  </si>
  <si>
    <t>指标4：帮扶困难离退休干部及遗孀人数</t>
  </si>
  <si>
    <t>≥380人</t>
  </si>
  <si>
    <t>384人次</t>
  </si>
  <si>
    <t>指标5：走访慰问易地安置离休干部人数</t>
  </si>
  <si>
    <t>≥12人</t>
  </si>
  <si>
    <t>13人</t>
  </si>
  <si>
    <t>指标6：按规报销医疗费的老干部人数</t>
  </si>
  <si>
    <t>≥3人</t>
  </si>
  <si>
    <t>3人</t>
  </si>
  <si>
    <t>指标7：全市特困离休干部困难（含配偶）补助人数</t>
  </si>
  <si>
    <t>≥85人</t>
  </si>
  <si>
    <t>87人</t>
  </si>
  <si>
    <t>指标8：开展老干部活动次数</t>
  </si>
  <si>
    <t>≥10次</t>
  </si>
  <si>
    <t>10次</t>
  </si>
  <si>
    <t>指标9：保证青少年的健康成长。开展青少年教育活动影响人数</t>
  </si>
  <si>
    <t>≥35万人</t>
  </si>
  <si>
    <t>36.2万</t>
  </si>
  <si>
    <t>指标10：组织主题教育巡回宣讲场数</t>
  </si>
  <si>
    <t>≥210次</t>
  </si>
  <si>
    <t>216次</t>
  </si>
  <si>
    <t>指标11：采购物资资产数量(批次)</t>
  </si>
  <si>
    <t>≥2批</t>
  </si>
  <si>
    <t>3批</t>
  </si>
  <si>
    <t>指标12：组织中心组学习次数</t>
  </si>
  <si>
    <t>≥12次</t>
  </si>
  <si>
    <t>14次</t>
  </si>
  <si>
    <t>指标13：维护修缮办公楼面积</t>
  </si>
  <si>
    <t>≥3000平米</t>
  </si>
  <si>
    <t>3400㎡</t>
  </si>
  <si>
    <t>指标14：评选全市离退休干部先进集体（个人）数量</t>
  </si>
  <si>
    <t>质量指标</t>
  </si>
  <si>
    <t>指标1：特困离退休干部及遗孀帮扶率</t>
  </si>
  <si>
    <t>≥100%</t>
  </si>
  <si>
    <t>指标2：离休干部医疗费报销率</t>
  </si>
  <si>
    <t>时效指标</t>
  </si>
  <si>
    <t>指标1：年节走访慰问时间</t>
  </si>
  <si>
    <t>2019年底前</t>
  </si>
  <si>
    <t>年节结束之前</t>
  </si>
  <si>
    <t>指标2：组织离退休干部考察时间</t>
  </si>
  <si>
    <t>2019年12月之前</t>
  </si>
  <si>
    <t>成本指标</t>
  </si>
  <si>
    <t>指标1：平均帮扶困难退休干部及遗孀金额</t>
  </si>
  <si>
    <t>≤1500元/人</t>
  </si>
  <si>
    <t>1305</t>
  </si>
  <si>
    <t>指标2：老干部设施建设成本</t>
  </si>
  <si>
    <t>≤1200万元</t>
  </si>
  <si>
    <t>1030.93万</t>
  </si>
  <si>
    <t>效益指标（30分）</t>
  </si>
  <si>
    <t>可持续影响指标</t>
  </si>
  <si>
    <t>指标1：进一步深化了老同志正能量活动</t>
  </si>
  <si>
    <t>逐年深化</t>
  </si>
  <si>
    <t>指标2：进一步强化了离退休干部服务保障</t>
  </si>
  <si>
    <t>逐年强化</t>
  </si>
  <si>
    <t>指标3：进一步加强了老干部工作部门自身建设</t>
  </si>
  <si>
    <t>逐年加强</t>
  </si>
  <si>
    <t>工作规范化水平不够，结合实际业务范围，全面制定相关工作规范。</t>
  </si>
  <si>
    <t>满意度指标（10分）</t>
  </si>
  <si>
    <t>服务对象满意度指标</t>
  </si>
  <si>
    <t>老干部对工作的满意度</t>
  </si>
  <si>
    <t>≥90%</t>
  </si>
  <si>
    <t>总分</t>
  </si>
  <si>
    <t>附件4</t>
  </si>
  <si>
    <t>2019年度部门项目支出绩效自评表</t>
  </si>
  <si>
    <t>项目支出名称</t>
  </si>
  <si>
    <t>业务工作经费</t>
  </si>
  <si>
    <t>主管部门</t>
  </si>
  <si>
    <t>实施单位</t>
  </si>
  <si>
    <t>项目资金（万元）</t>
  </si>
  <si>
    <t>年初</t>
  </si>
  <si>
    <t>全年</t>
  </si>
  <si>
    <t>执行率(%)</t>
  </si>
  <si>
    <t>预算数</t>
  </si>
  <si>
    <t>执行数</t>
  </si>
  <si>
    <t>年度资金总额　</t>
  </si>
  <si>
    <t>其中：当年财政拨款　</t>
  </si>
  <si>
    <t>上年结转资金　</t>
  </si>
  <si>
    <t>其他资金</t>
  </si>
  <si>
    <t>实际完成情况</t>
  </si>
  <si>
    <t>完成市委、市政府交办的各项工作；督促落实离休干部政治、生活待遇；做好离退休党工委各项工作任务；指导全市老年教育工作；统一安排市级老干部慰问经费；承担省关心下一代工作委员会的日常工作；按照要求积极开展省直特困离退休干部及遗孀的帮扶等</t>
  </si>
  <si>
    <t>绩效
指标</t>
  </si>
  <si>
    <t>一级
指标</t>
  </si>
  <si>
    <t>二级
指标</t>
  </si>
  <si>
    <t>年度指标值</t>
  </si>
  <si>
    <t>偏差原因分析及改进措施</t>
  </si>
  <si>
    <t>产出指标（50分)</t>
  </si>
  <si>
    <t>数量 指标</t>
  </si>
  <si>
    <t>质量
指标</t>
  </si>
  <si>
    <t>时效 指标</t>
  </si>
  <si>
    <t>成本 指标</t>
  </si>
  <si>
    <t>可持续影响
指标</t>
  </si>
  <si>
    <t>满意度
指标（10分）</t>
  </si>
  <si>
    <t>附件5</t>
  </si>
  <si>
    <t>指标1：组织老干部开展专题调研座谈会次数</t>
  </si>
  <si>
    <t>指标2：组织老干部及在职人员进行全面体检次数</t>
  </si>
  <si>
    <t>指标1：离休干部医疗费报销率</t>
  </si>
  <si>
    <t>郴州市老干部活动中心（市老年大学）</t>
    <phoneticPr fontId="24" type="noConversion"/>
  </si>
  <si>
    <t xml:space="preserve">      填表人：         填报日期：              联系电话：            单位负责人签字：</t>
    <phoneticPr fontId="24" type="noConversion"/>
  </si>
  <si>
    <t>工作规范化水平不够，结合实际业务范围，全面制定相关工作规范。</t>
    <phoneticPr fontId="24" type="noConversion"/>
  </si>
  <si>
    <t>填表人：             填报日期：             联系电话：                 单位负责人签字：</t>
    <phoneticPr fontId="24" type="noConversion"/>
  </si>
  <si>
    <t>填表人：             填报日期：             联系电话：                    单位负责人签字：</t>
    <phoneticPr fontId="24" type="noConversion"/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</si>
</sst>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_ "/>
    <numFmt numFmtId="178" formatCode="#,##0.00_ "/>
    <numFmt numFmtId="179" formatCode="0.0%"/>
    <numFmt numFmtId="180" formatCode="0.00_ "/>
    <numFmt numFmtId="181" formatCode="0_ "/>
    <numFmt numFmtId="182" formatCode="#,##0.00_ ;[Red]\-#,##0.00\ "/>
  </numFmts>
  <fonts count="25">
    <font>
      <sz val="11"/>
      <color theme="1"/>
      <name val="宋体"/>
      <charset val="134"/>
      <scheme val="minor"/>
    </font>
    <font>
      <b/>
      <sz val="10"/>
      <color indexed="8"/>
      <name val="仿宋"/>
      <charset val="134"/>
    </font>
    <font>
      <sz val="10"/>
      <color indexed="8"/>
      <name val="仿宋"/>
      <charset val="134"/>
    </font>
    <font>
      <sz val="9"/>
      <color indexed="8"/>
      <name val="仿宋"/>
      <charset val="134"/>
    </font>
    <font>
      <b/>
      <sz val="9"/>
      <color indexed="8"/>
      <name val="仿宋"/>
      <charset val="134"/>
    </font>
    <font>
      <sz val="9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18"/>
      <color indexed="8"/>
      <name val="方正小标宋_GBK"/>
      <charset val="134"/>
    </font>
    <font>
      <sz val="9"/>
      <color indexed="8"/>
      <name val="方正小标宋_GBK"/>
      <charset val="134"/>
    </font>
    <font>
      <b/>
      <sz val="10"/>
      <color indexed="8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20"/>
      <color indexed="8"/>
      <name val="方正小标宋_GBK"/>
      <charset val="134"/>
    </font>
    <font>
      <b/>
      <sz val="10.5"/>
      <color indexed="8"/>
      <name val="宋体"/>
      <family val="3"/>
      <charset val="134"/>
    </font>
    <font>
      <b/>
      <sz val="10.5"/>
      <color indexed="8"/>
      <name val="Times New Roman"/>
      <family val="1"/>
    </font>
    <font>
      <sz val="10.5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name val="Times New Roman"/>
      <family val="1"/>
    </font>
    <font>
      <sz val="11"/>
      <color indexed="8"/>
      <name val="仿宋_GB2312"/>
      <family val="3"/>
      <charset val="134"/>
    </font>
    <font>
      <b/>
      <sz val="10.5"/>
      <color indexed="8"/>
      <name val="仿宋_GB2312"/>
      <family val="3"/>
      <charset val="134"/>
    </font>
    <font>
      <sz val="10.5"/>
      <color indexed="8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23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8" fontId="10" fillId="0" borderId="1" xfId="0" applyNumberFormat="1" applyFont="1" applyFill="1" applyBorder="1" applyAlignment="1">
      <alignment horizontal="right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9" fontId="10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justify" vertical="center"/>
    </xf>
    <xf numFmtId="9" fontId="10" fillId="0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justify" vertical="center" wrapText="1"/>
    </xf>
    <xf numFmtId="9" fontId="10" fillId="0" borderId="1" xfId="1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9" fontId="10" fillId="0" borderId="1" xfId="1" applyFont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0" fontId="10" fillId="0" borderId="1" xfId="1" applyNumberFormat="1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13" fillId="0" borderId="0" xfId="0" applyFont="1">
      <alignment vertical="center"/>
    </xf>
    <xf numFmtId="182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82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182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82" fontId="17" fillId="0" borderId="1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182" fontId="20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82" fontId="15" fillId="0" borderId="1" xfId="0" applyNumberFormat="1" applyFont="1" applyBorder="1" applyAlignment="1">
      <alignment horizontal="center" vertical="center" wrapText="1"/>
    </xf>
    <xf numFmtId="182" fontId="17" fillId="0" borderId="1" xfId="0" applyNumberFormat="1" applyFont="1" applyBorder="1" applyAlignment="1">
      <alignment horizontal="center" vertical="center" wrapText="1"/>
    </xf>
    <xf numFmtId="182" fontId="18" fillId="0" borderId="1" xfId="0" applyNumberFormat="1" applyFont="1" applyFill="1" applyBorder="1" applyAlignment="1">
      <alignment horizontal="left" vertical="center" wrapText="1"/>
    </xf>
    <xf numFmtId="182" fontId="17" fillId="0" borderId="1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82" fontId="20" fillId="0" borderId="0" xfId="0" applyNumberFormat="1" applyFont="1" applyAlignment="1">
      <alignment horizontal="left" vertical="center" wrapText="1"/>
    </xf>
    <xf numFmtId="182" fontId="19" fillId="0" borderId="1" xfId="0" applyNumberFormat="1" applyFont="1" applyBorder="1" applyAlignment="1">
      <alignment horizontal="center" vertical="center" wrapText="1"/>
    </xf>
    <xf numFmtId="182" fontId="17" fillId="3" borderId="1" xfId="0" applyNumberFormat="1" applyFont="1" applyFill="1" applyBorder="1" applyAlignment="1">
      <alignment horizontal="center" vertical="center" wrapText="1"/>
    </xf>
    <xf numFmtId="182" fontId="16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82" fontId="14" fillId="0" borderId="0" xfId="0" applyNumberFormat="1" applyFont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 indent="2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81" fontId="10" fillId="0" borderId="0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G31"/>
  <sheetViews>
    <sheetView tabSelected="1" workbookViewId="0">
      <selection activeCell="F4" sqref="F4:G4"/>
    </sheetView>
  </sheetViews>
  <sheetFormatPr defaultColWidth="8.75" defaultRowHeight="13.5"/>
  <cols>
    <col min="1" max="1" width="29.625" customWidth="1"/>
    <col min="2" max="4" width="8.75" style="51"/>
    <col min="5" max="5" width="10" style="51" customWidth="1"/>
    <col min="6" max="7" width="8.75" style="51"/>
  </cols>
  <sheetData>
    <row r="1" spans="1:7" ht="20.25">
      <c r="A1" s="52" t="s">
        <v>0</v>
      </c>
    </row>
    <row r="2" spans="1:7" ht="28.5" customHeight="1">
      <c r="A2" s="80" t="s">
        <v>1</v>
      </c>
      <c r="B2" s="81"/>
      <c r="C2" s="81"/>
      <c r="D2" s="81"/>
      <c r="E2" s="81"/>
      <c r="F2" s="81"/>
      <c r="G2" s="81"/>
    </row>
    <row r="3" spans="1:7" ht="20.100000000000001" customHeight="1">
      <c r="A3" s="69" t="s">
        <v>2</v>
      </c>
      <c r="B3" s="79" t="s">
        <v>3</v>
      </c>
      <c r="C3" s="79"/>
      <c r="D3" s="79" t="s">
        <v>4</v>
      </c>
      <c r="E3" s="79"/>
      <c r="F3" s="79" t="s">
        <v>5</v>
      </c>
      <c r="G3" s="79"/>
    </row>
    <row r="4" spans="1:7" ht="20.100000000000001" customHeight="1">
      <c r="A4" s="70"/>
      <c r="B4" s="82">
        <v>26</v>
      </c>
      <c r="C4" s="82"/>
      <c r="D4" s="82">
        <v>22</v>
      </c>
      <c r="E4" s="82"/>
      <c r="F4" s="83">
        <v>0.84619999999999995</v>
      </c>
      <c r="G4" s="83"/>
    </row>
    <row r="5" spans="1:7" ht="20.100000000000001" customHeight="1">
      <c r="A5" s="53" t="s">
        <v>6</v>
      </c>
      <c r="B5" s="79" t="s">
        <v>7</v>
      </c>
      <c r="C5" s="79"/>
      <c r="D5" s="79" t="s">
        <v>8</v>
      </c>
      <c r="E5" s="79"/>
      <c r="F5" s="79" t="s">
        <v>9</v>
      </c>
      <c r="G5" s="79"/>
    </row>
    <row r="6" spans="1:7" ht="20.100000000000001" customHeight="1">
      <c r="A6" s="54" t="s">
        <v>10</v>
      </c>
      <c r="B6" s="72">
        <v>3.47</v>
      </c>
      <c r="C6" s="72"/>
      <c r="D6" s="72">
        <v>20.5</v>
      </c>
      <c r="E6" s="72"/>
      <c r="F6" s="72">
        <v>3.82</v>
      </c>
      <c r="G6" s="72"/>
    </row>
    <row r="7" spans="1:7" ht="20.100000000000001" customHeight="1">
      <c r="A7" s="56" t="s">
        <v>11</v>
      </c>
      <c r="B7" s="72">
        <v>2.04</v>
      </c>
      <c r="C7" s="72"/>
      <c r="D7" s="72">
        <v>15</v>
      </c>
      <c r="E7" s="72"/>
      <c r="F7" s="72">
        <v>3.4</v>
      </c>
      <c r="G7" s="72"/>
    </row>
    <row r="8" spans="1:7" ht="20.100000000000001" customHeight="1">
      <c r="A8" s="56" t="s">
        <v>12</v>
      </c>
      <c r="B8" s="72"/>
      <c r="C8" s="72"/>
      <c r="D8" s="72"/>
      <c r="E8" s="72"/>
      <c r="F8" s="72"/>
      <c r="G8" s="72"/>
    </row>
    <row r="9" spans="1:7" ht="20.100000000000001" customHeight="1">
      <c r="A9" s="56" t="s">
        <v>13</v>
      </c>
      <c r="B9" s="72">
        <v>2.04</v>
      </c>
      <c r="C9" s="72"/>
      <c r="D9" s="72">
        <v>15</v>
      </c>
      <c r="E9" s="72"/>
      <c r="F9" s="72">
        <v>3.4</v>
      </c>
      <c r="G9" s="72"/>
    </row>
    <row r="10" spans="1:7" ht="20.100000000000001" customHeight="1">
      <c r="A10" s="56" t="s">
        <v>14</v>
      </c>
      <c r="B10" s="72"/>
      <c r="C10" s="72"/>
      <c r="D10" s="72"/>
      <c r="E10" s="72"/>
      <c r="F10" s="72"/>
      <c r="G10" s="72"/>
    </row>
    <row r="11" spans="1:7" ht="20.100000000000001" customHeight="1">
      <c r="A11" s="56" t="s">
        <v>15</v>
      </c>
      <c r="B11" s="72">
        <v>1.43</v>
      </c>
      <c r="C11" s="72"/>
      <c r="D11" s="72">
        <v>5.5</v>
      </c>
      <c r="E11" s="72"/>
      <c r="F11" s="72">
        <v>0.42</v>
      </c>
      <c r="G11" s="72"/>
    </row>
    <row r="12" spans="1:7" s="49" customFormat="1" ht="20.100000000000001" customHeight="1">
      <c r="A12" s="57" t="s">
        <v>16</v>
      </c>
      <c r="B12" s="78">
        <v>319.17</v>
      </c>
      <c r="C12" s="78"/>
      <c r="D12" s="78">
        <v>349</v>
      </c>
      <c r="E12" s="78"/>
      <c r="F12" s="78">
        <v>1445.82</v>
      </c>
      <c r="G12" s="78"/>
    </row>
    <row r="13" spans="1:7" ht="20.100000000000001" customHeight="1">
      <c r="A13" s="56" t="s">
        <v>17</v>
      </c>
      <c r="B13" s="72">
        <v>319.17</v>
      </c>
      <c r="C13" s="72"/>
      <c r="D13" s="72">
        <v>349</v>
      </c>
      <c r="E13" s="72"/>
      <c r="F13" s="78">
        <v>1445.82</v>
      </c>
      <c r="G13" s="78"/>
    </row>
    <row r="14" spans="1:7" ht="20.100000000000001" customHeight="1">
      <c r="A14" s="56" t="s">
        <v>18</v>
      </c>
      <c r="B14" s="72"/>
      <c r="C14" s="72"/>
      <c r="D14" s="72"/>
      <c r="E14" s="72"/>
      <c r="F14" s="72"/>
      <c r="G14" s="72"/>
    </row>
    <row r="15" spans="1:7" ht="30" customHeight="1">
      <c r="A15" s="56" t="s">
        <v>19</v>
      </c>
      <c r="B15" s="72"/>
      <c r="C15" s="72"/>
      <c r="D15" s="72"/>
      <c r="E15" s="72"/>
      <c r="F15" s="72"/>
      <c r="G15" s="72"/>
    </row>
    <row r="16" spans="1:7" ht="20.100000000000001" customHeight="1">
      <c r="A16" s="58" t="s">
        <v>20</v>
      </c>
      <c r="B16" s="72"/>
      <c r="C16" s="72"/>
      <c r="D16" s="72"/>
      <c r="E16" s="72"/>
      <c r="F16" s="72"/>
      <c r="G16" s="72"/>
    </row>
    <row r="17" spans="1:7" ht="20.100000000000001" customHeight="1">
      <c r="A17" s="59" t="s">
        <v>21</v>
      </c>
      <c r="B17" s="72"/>
      <c r="C17" s="72"/>
      <c r="D17" s="72"/>
      <c r="E17" s="72"/>
      <c r="F17" s="72"/>
      <c r="G17" s="72"/>
    </row>
    <row r="18" spans="1:7" ht="27.75" customHeight="1">
      <c r="A18" s="54" t="s">
        <v>22</v>
      </c>
      <c r="B18" s="72">
        <v>21.32</v>
      </c>
      <c r="C18" s="72"/>
      <c r="D18" s="72">
        <v>74.19</v>
      </c>
      <c r="E18" s="72"/>
      <c r="F18" s="72">
        <v>45.52</v>
      </c>
      <c r="G18" s="72"/>
    </row>
    <row r="19" spans="1:7" ht="20.100000000000001" customHeight="1">
      <c r="A19" s="56" t="s">
        <v>23</v>
      </c>
      <c r="B19" s="77">
        <v>2.23</v>
      </c>
      <c r="C19" s="77"/>
      <c r="D19" s="77">
        <v>22.6</v>
      </c>
      <c r="E19" s="77"/>
      <c r="F19" s="77">
        <v>2.5299999999999998</v>
      </c>
      <c r="G19" s="77"/>
    </row>
    <row r="20" spans="1:7" ht="20.100000000000001" customHeight="1">
      <c r="A20" s="56" t="s">
        <v>24</v>
      </c>
      <c r="B20" s="77">
        <v>3.34</v>
      </c>
      <c r="C20" s="77"/>
      <c r="D20" s="77">
        <v>1</v>
      </c>
      <c r="E20" s="77"/>
      <c r="F20" s="77">
        <v>2.2799999999999998</v>
      </c>
      <c r="G20" s="77"/>
    </row>
    <row r="21" spans="1:7" ht="20.100000000000001" customHeight="1">
      <c r="A21" s="56" t="s">
        <v>25</v>
      </c>
      <c r="B21" s="77"/>
      <c r="C21" s="77"/>
      <c r="D21" s="77">
        <v>6.5</v>
      </c>
      <c r="E21" s="77"/>
      <c r="F21" s="77">
        <v>0.46</v>
      </c>
      <c r="G21" s="77"/>
    </row>
    <row r="22" spans="1:7" ht="20.100000000000001" customHeight="1">
      <c r="A22" s="54" t="s">
        <v>26</v>
      </c>
      <c r="B22" s="72" t="s">
        <v>27</v>
      </c>
      <c r="C22" s="72"/>
      <c r="D22" s="72"/>
      <c r="E22" s="72"/>
      <c r="F22" s="72"/>
      <c r="G22" s="72"/>
    </row>
    <row r="23" spans="1:7" ht="20.100000000000001" customHeight="1">
      <c r="A23" s="54" t="s">
        <v>28</v>
      </c>
      <c r="B23" s="72" t="s">
        <v>27</v>
      </c>
      <c r="C23" s="72"/>
      <c r="D23" s="72">
        <v>707.54</v>
      </c>
      <c r="E23" s="72"/>
      <c r="F23" s="72">
        <v>707.54</v>
      </c>
      <c r="G23" s="72"/>
    </row>
    <row r="24" spans="1:7" s="50" customFormat="1" ht="20.100000000000001" customHeight="1">
      <c r="A24" s="53" t="s">
        <v>29</v>
      </c>
      <c r="B24" s="60" t="s">
        <v>30</v>
      </c>
      <c r="C24" s="71" t="s">
        <v>31</v>
      </c>
      <c r="D24" s="71" t="s">
        <v>32</v>
      </c>
      <c r="E24" s="71" t="s">
        <v>33</v>
      </c>
      <c r="F24" s="71" t="s">
        <v>34</v>
      </c>
      <c r="G24" s="71" t="s">
        <v>35</v>
      </c>
    </row>
    <row r="25" spans="1:7" ht="20.100000000000001" customHeight="1">
      <c r="A25" s="61" t="s">
        <v>36</v>
      </c>
      <c r="B25" s="55" t="s">
        <v>37</v>
      </c>
      <c r="C25" s="72"/>
      <c r="D25" s="72"/>
      <c r="E25" s="72"/>
      <c r="F25" s="72"/>
      <c r="G25" s="72"/>
    </row>
    <row r="26" spans="1:7" ht="20.100000000000001" customHeight="1">
      <c r="A26" s="62"/>
      <c r="B26" s="55"/>
      <c r="C26" s="63"/>
      <c r="D26" s="63"/>
      <c r="E26" s="63"/>
      <c r="F26" s="63"/>
      <c r="G26" s="63"/>
    </row>
    <row r="27" spans="1:7" ht="125.1" customHeight="1">
      <c r="A27" s="53" t="s">
        <v>38</v>
      </c>
      <c r="B27" s="73" t="s">
        <v>39</v>
      </c>
      <c r="C27" s="74"/>
      <c r="D27" s="74"/>
      <c r="E27" s="74"/>
      <c r="F27" s="74"/>
      <c r="G27" s="74"/>
    </row>
    <row r="28" spans="1:7" ht="38.1" customHeight="1">
      <c r="A28" s="75" t="s">
        <v>40</v>
      </c>
      <c r="B28" s="76"/>
      <c r="C28" s="76"/>
      <c r="D28" s="76"/>
      <c r="E28" s="76"/>
      <c r="F28" s="76"/>
      <c r="G28" s="76"/>
    </row>
    <row r="29" spans="1:7" ht="20.100000000000001" customHeight="1">
      <c r="A29" s="64" t="s">
        <v>41</v>
      </c>
    </row>
    <row r="30" spans="1:7" ht="20.100000000000001" customHeight="1">
      <c r="A30" s="67" t="s">
        <v>42</v>
      </c>
      <c r="B30" s="68"/>
      <c r="C30" s="68"/>
      <c r="D30" s="68"/>
      <c r="E30" s="68"/>
      <c r="F30" s="68"/>
      <c r="G30" s="68"/>
    </row>
    <row r="31" spans="1:7" ht="20.100000000000001" customHeight="1"/>
  </sheetData>
  <mergeCells count="73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D22:E22"/>
    <mergeCell ref="F22:G22"/>
    <mergeCell ref="B19:C19"/>
    <mergeCell ref="D19:E19"/>
    <mergeCell ref="F19:G19"/>
    <mergeCell ref="B20:C20"/>
    <mergeCell ref="D20:E20"/>
    <mergeCell ref="F20:G20"/>
    <mergeCell ref="A30:G30"/>
    <mergeCell ref="A3:A4"/>
    <mergeCell ref="C24:C25"/>
    <mergeCell ref="D24:D25"/>
    <mergeCell ref="E24:E25"/>
    <mergeCell ref="F24:F25"/>
    <mergeCell ref="G24:G25"/>
    <mergeCell ref="B23:C23"/>
    <mergeCell ref="D23:E23"/>
    <mergeCell ref="F23:G23"/>
    <mergeCell ref="B27:G27"/>
    <mergeCell ref="A28:G28"/>
    <mergeCell ref="B21:C21"/>
    <mergeCell ref="D21:E21"/>
    <mergeCell ref="F21:G21"/>
    <mergeCell ref="B22:C22"/>
  </mergeCells>
  <phoneticPr fontId="24" type="noConversion"/>
  <pageMargins left="0.74791666666666701" right="0.74791666666666701" top="0.78680555555555598" bottom="0.39305555555555599" header="0.51180555555555596" footer="0.196527777777778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J42"/>
  <sheetViews>
    <sheetView topLeftCell="A29" workbookViewId="0">
      <selection activeCell="L41" sqref="L41"/>
    </sheetView>
  </sheetViews>
  <sheetFormatPr defaultColWidth="8.75" defaultRowHeight="13.5"/>
  <cols>
    <col min="1" max="1" width="7.125" customWidth="1"/>
    <col min="3" max="3" width="3.75" customWidth="1"/>
    <col min="4" max="4" width="15.75" customWidth="1"/>
    <col min="5" max="5" width="12" customWidth="1"/>
    <col min="6" max="6" width="7" style="34" customWidth="1"/>
    <col min="7" max="7" width="12.625" style="34" customWidth="1"/>
    <col min="8" max="8" width="7.375" style="34" customWidth="1"/>
    <col min="9" max="9" width="8.875" style="34" customWidth="1"/>
    <col min="10" max="10" width="13.75" customWidth="1"/>
  </cols>
  <sheetData>
    <row r="1" spans="1:10" ht="9.75" customHeight="1">
      <c r="A1" s="35" t="s">
        <v>43</v>
      </c>
      <c r="B1" s="36"/>
      <c r="C1" s="36"/>
      <c r="D1" s="36"/>
      <c r="E1" s="36"/>
      <c r="F1" s="37"/>
      <c r="G1" s="37"/>
      <c r="H1" s="37"/>
      <c r="I1" s="37"/>
      <c r="J1" s="36"/>
    </row>
    <row r="2" spans="1:10" ht="24.75" customHeight="1">
      <c r="A2" s="102" t="s">
        <v>44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28.5" customHeight="1">
      <c r="A3" s="11" t="s">
        <v>45</v>
      </c>
      <c r="B3" s="84" t="s">
        <v>46</v>
      </c>
      <c r="C3" s="84"/>
      <c r="D3" s="84"/>
      <c r="E3" s="84"/>
      <c r="F3" s="84"/>
      <c r="G3" s="84"/>
      <c r="H3" s="84"/>
      <c r="I3" s="84"/>
      <c r="J3" s="84"/>
    </row>
    <row r="4" spans="1:10" ht="35.25" customHeight="1">
      <c r="A4" s="84" t="s">
        <v>47</v>
      </c>
      <c r="B4" s="84"/>
      <c r="C4" s="84"/>
      <c r="D4" s="10" t="s">
        <v>48</v>
      </c>
      <c r="E4" s="97" t="s">
        <v>49</v>
      </c>
      <c r="F4" s="101"/>
      <c r="G4" s="18" t="s">
        <v>50</v>
      </c>
      <c r="H4" s="18" t="s">
        <v>51</v>
      </c>
      <c r="I4" s="18" t="s">
        <v>52</v>
      </c>
      <c r="J4" s="18" t="s">
        <v>53</v>
      </c>
    </row>
    <row r="5" spans="1:10" s="1" customFormat="1" ht="25.5" customHeight="1">
      <c r="A5" s="85"/>
      <c r="B5" s="84" t="s">
        <v>54</v>
      </c>
      <c r="C5" s="84"/>
      <c r="D5" s="38">
        <v>784.28</v>
      </c>
      <c r="E5" s="103">
        <f>E7+E8+E10</f>
        <v>2408.0500000000002</v>
      </c>
      <c r="F5" s="103"/>
      <c r="G5" s="38">
        <f>J7+J8</f>
        <v>2153.35</v>
      </c>
      <c r="H5" s="10">
        <v>10</v>
      </c>
      <c r="I5" s="47">
        <f>G5/E5</f>
        <v>0.89422977097651601</v>
      </c>
      <c r="J5" s="30">
        <f>H5*I5</f>
        <v>8.9422977097651604</v>
      </c>
    </row>
    <row r="6" spans="1:10" s="1" customFormat="1" ht="25.5" customHeight="1">
      <c r="A6" s="84"/>
      <c r="B6" s="94" t="s">
        <v>55</v>
      </c>
      <c r="C6" s="100"/>
      <c r="D6" s="100"/>
      <c r="E6" s="100"/>
      <c r="F6" s="101"/>
      <c r="G6" s="84" t="s">
        <v>56</v>
      </c>
      <c r="H6" s="84"/>
      <c r="I6" s="84"/>
      <c r="J6" s="89"/>
    </row>
    <row r="7" spans="1:10" s="1" customFormat="1" ht="25.5" customHeight="1">
      <c r="A7" s="84"/>
      <c r="B7" s="97" t="s">
        <v>57</v>
      </c>
      <c r="C7" s="98"/>
      <c r="D7" s="98"/>
      <c r="E7" s="99">
        <v>2228.46</v>
      </c>
      <c r="F7" s="99"/>
      <c r="G7" s="97" t="s">
        <v>58</v>
      </c>
      <c r="H7" s="98"/>
      <c r="I7" s="98"/>
      <c r="J7" s="10">
        <v>707.54</v>
      </c>
    </row>
    <row r="8" spans="1:10" s="1" customFormat="1" ht="25.5" customHeight="1">
      <c r="A8" s="84"/>
      <c r="B8" s="97" t="s">
        <v>59</v>
      </c>
      <c r="C8" s="98"/>
      <c r="D8" s="98"/>
      <c r="E8" s="99">
        <v>179.59</v>
      </c>
      <c r="F8" s="99"/>
      <c r="G8" s="97" t="s">
        <v>60</v>
      </c>
      <c r="H8" s="98"/>
      <c r="I8" s="98"/>
      <c r="J8" s="10">
        <v>1445.81</v>
      </c>
    </row>
    <row r="9" spans="1:10" ht="25.5" customHeight="1">
      <c r="A9" s="84"/>
      <c r="B9" s="97" t="s">
        <v>61</v>
      </c>
      <c r="C9" s="98"/>
      <c r="D9" s="98"/>
      <c r="E9" s="99"/>
      <c r="F9" s="99"/>
      <c r="G9" s="97"/>
      <c r="H9" s="98"/>
      <c r="I9" s="98"/>
      <c r="J9" s="15"/>
    </row>
    <row r="10" spans="1:10" ht="25.5" customHeight="1">
      <c r="A10" s="84"/>
      <c r="B10" s="97" t="s">
        <v>62</v>
      </c>
      <c r="C10" s="98"/>
      <c r="D10" s="98"/>
      <c r="E10" s="99"/>
      <c r="F10" s="99"/>
      <c r="G10" s="97"/>
      <c r="H10" s="98"/>
      <c r="I10" s="98"/>
      <c r="J10" s="15"/>
    </row>
    <row r="11" spans="1:10" ht="25.5" customHeight="1">
      <c r="A11" s="84" t="s">
        <v>63</v>
      </c>
      <c r="B11" s="84" t="s">
        <v>64</v>
      </c>
      <c r="C11" s="84"/>
      <c r="D11" s="84"/>
      <c r="E11" s="84"/>
      <c r="F11" s="84"/>
      <c r="G11" s="84" t="s">
        <v>65</v>
      </c>
      <c r="H11" s="84"/>
      <c r="I11" s="84"/>
      <c r="J11" s="84"/>
    </row>
    <row r="12" spans="1:10" ht="92.1" customHeight="1">
      <c r="A12" s="84"/>
      <c r="B12" s="89" t="s">
        <v>66</v>
      </c>
      <c r="C12" s="89"/>
      <c r="D12" s="89"/>
      <c r="E12" s="89"/>
      <c r="F12" s="84"/>
      <c r="G12" s="89" t="s">
        <v>66</v>
      </c>
      <c r="H12" s="89"/>
      <c r="I12" s="89"/>
      <c r="J12" s="89"/>
    </row>
    <row r="13" spans="1:10" ht="39" customHeight="1">
      <c r="A13" s="17" t="s">
        <v>67</v>
      </c>
      <c r="B13" s="10" t="s">
        <v>68</v>
      </c>
      <c r="C13" s="10" t="s">
        <v>69</v>
      </c>
      <c r="D13" s="84" t="s">
        <v>70</v>
      </c>
      <c r="E13" s="84"/>
      <c r="F13" s="10" t="s">
        <v>71</v>
      </c>
      <c r="G13" s="10" t="s">
        <v>72</v>
      </c>
      <c r="H13" s="10" t="s">
        <v>51</v>
      </c>
      <c r="I13" s="10" t="s">
        <v>53</v>
      </c>
      <c r="J13" s="10" t="s">
        <v>73</v>
      </c>
    </row>
    <row r="14" spans="1:10" ht="23.25" customHeight="1">
      <c r="A14" s="86" t="s">
        <v>67</v>
      </c>
      <c r="B14" s="86" t="s">
        <v>74</v>
      </c>
      <c r="C14" s="84" t="s">
        <v>75</v>
      </c>
      <c r="D14" s="89" t="s">
        <v>76</v>
      </c>
      <c r="E14" s="89"/>
      <c r="F14" s="39" t="s">
        <v>77</v>
      </c>
      <c r="G14" s="40" t="s">
        <v>78</v>
      </c>
      <c r="H14" s="10">
        <v>2</v>
      </c>
      <c r="I14" s="10">
        <v>2</v>
      </c>
      <c r="J14" s="11"/>
    </row>
    <row r="15" spans="1:10" ht="23.25" customHeight="1">
      <c r="A15" s="87"/>
      <c r="B15" s="87"/>
      <c r="C15" s="84"/>
      <c r="D15" s="89" t="s">
        <v>79</v>
      </c>
      <c r="E15" s="89"/>
      <c r="F15" s="39" t="s">
        <v>80</v>
      </c>
      <c r="G15" s="40" t="s">
        <v>81</v>
      </c>
      <c r="H15" s="10">
        <v>1</v>
      </c>
      <c r="I15" s="10">
        <v>1</v>
      </c>
      <c r="J15" s="11"/>
    </row>
    <row r="16" spans="1:10" ht="23.25" customHeight="1">
      <c r="A16" s="87"/>
      <c r="B16" s="87"/>
      <c r="C16" s="84"/>
      <c r="D16" s="96" t="s">
        <v>82</v>
      </c>
      <c r="E16" s="96"/>
      <c r="F16" s="39" t="s">
        <v>83</v>
      </c>
      <c r="G16" s="40" t="s">
        <v>84</v>
      </c>
      <c r="H16" s="10">
        <v>1</v>
      </c>
      <c r="I16" s="10">
        <v>1</v>
      </c>
      <c r="J16" s="11"/>
    </row>
    <row r="17" spans="1:10" ht="23.25" customHeight="1">
      <c r="A17" s="87"/>
      <c r="B17" s="87"/>
      <c r="C17" s="84"/>
      <c r="D17" s="89" t="s">
        <v>85</v>
      </c>
      <c r="E17" s="89"/>
      <c r="F17" s="39" t="s">
        <v>86</v>
      </c>
      <c r="G17" s="40" t="s">
        <v>87</v>
      </c>
      <c r="H17" s="10">
        <v>2</v>
      </c>
      <c r="I17" s="10">
        <v>2</v>
      </c>
      <c r="J17" s="11"/>
    </row>
    <row r="18" spans="1:10" ht="23.25" customHeight="1">
      <c r="A18" s="87"/>
      <c r="B18" s="87"/>
      <c r="C18" s="84"/>
      <c r="D18" s="89" t="s">
        <v>88</v>
      </c>
      <c r="E18" s="89"/>
      <c r="F18" s="39" t="s">
        <v>89</v>
      </c>
      <c r="G18" s="40" t="s">
        <v>90</v>
      </c>
      <c r="H18" s="10">
        <v>1</v>
      </c>
      <c r="I18" s="10">
        <v>1</v>
      </c>
      <c r="J18" s="11"/>
    </row>
    <row r="19" spans="1:10" ht="23.25" customHeight="1">
      <c r="A19" s="87"/>
      <c r="B19" s="87"/>
      <c r="C19" s="84"/>
      <c r="D19" s="89" t="s">
        <v>91</v>
      </c>
      <c r="E19" s="89"/>
      <c r="F19" s="39" t="s">
        <v>92</v>
      </c>
      <c r="G19" s="40" t="s">
        <v>93</v>
      </c>
      <c r="H19" s="10">
        <v>1</v>
      </c>
      <c r="I19" s="10">
        <v>1</v>
      </c>
      <c r="J19" s="11"/>
    </row>
    <row r="20" spans="1:10" ht="23.25" customHeight="1">
      <c r="A20" s="87"/>
      <c r="B20" s="87"/>
      <c r="C20" s="84"/>
      <c r="D20" s="89" t="s">
        <v>94</v>
      </c>
      <c r="E20" s="89"/>
      <c r="F20" s="39" t="s">
        <v>95</v>
      </c>
      <c r="G20" s="40" t="s">
        <v>96</v>
      </c>
      <c r="H20" s="10">
        <v>1.5</v>
      </c>
      <c r="I20" s="10">
        <v>1.5</v>
      </c>
      <c r="J20" s="11"/>
    </row>
    <row r="21" spans="1:10" ht="23.25" customHeight="1">
      <c r="A21" s="87"/>
      <c r="B21" s="87"/>
      <c r="C21" s="84"/>
      <c r="D21" s="89" t="s">
        <v>97</v>
      </c>
      <c r="E21" s="89"/>
      <c r="F21" s="39" t="s">
        <v>98</v>
      </c>
      <c r="G21" s="40" t="s">
        <v>99</v>
      </c>
      <c r="H21" s="10">
        <v>1.5</v>
      </c>
      <c r="I21" s="10">
        <v>1.5</v>
      </c>
      <c r="J21" s="11"/>
    </row>
    <row r="22" spans="1:10" ht="32.1" customHeight="1">
      <c r="A22" s="87"/>
      <c r="B22" s="87"/>
      <c r="C22" s="84"/>
      <c r="D22" s="89" t="s">
        <v>100</v>
      </c>
      <c r="E22" s="89"/>
      <c r="F22" s="39" t="s">
        <v>101</v>
      </c>
      <c r="G22" s="40" t="s">
        <v>102</v>
      </c>
      <c r="H22" s="10">
        <v>2</v>
      </c>
      <c r="I22" s="10">
        <v>2</v>
      </c>
      <c r="J22" s="11"/>
    </row>
    <row r="23" spans="1:10" ht="32.1" customHeight="1">
      <c r="A23" s="87"/>
      <c r="B23" s="87"/>
      <c r="C23" s="84"/>
      <c r="D23" s="89" t="s">
        <v>103</v>
      </c>
      <c r="E23" s="89"/>
      <c r="F23" s="39" t="s">
        <v>104</v>
      </c>
      <c r="G23" s="40" t="s">
        <v>105</v>
      </c>
      <c r="H23" s="10">
        <v>1</v>
      </c>
      <c r="I23" s="10">
        <v>1</v>
      </c>
      <c r="J23" s="11"/>
    </row>
    <row r="24" spans="1:10" ht="32.1" customHeight="1">
      <c r="A24" s="87"/>
      <c r="B24" s="87"/>
      <c r="C24" s="84"/>
      <c r="D24" s="89" t="s">
        <v>106</v>
      </c>
      <c r="E24" s="89"/>
      <c r="F24" s="39" t="s">
        <v>107</v>
      </c>
      <c r="G24" s="40" t="s">
        <v>108</v>
      </c>
      <c r="H24" s="10">
        <v>1</v>
      </c>
      <c r="I24" s="10">
        <v>1</v>
      </c>
      <c r="J24" s="11"/>
    </row>
    <row r="25" spans="1:10" ht="32.1" customHeight="1">
      <c r="A25" s="87"/>
      <c r="B25" s="87"/>
      <c r="C25" s="84"/>
      <c r="D25" s="89" t="s">
        <v>109</v>
      </c>
      <c r="E25" s="89"/>
      <c r="F25" s="39" t="s">
        <v>110</v>
      </c>
      <c r="G25" s="40" t="s">
        <v>111</v>
      </c>
      <c r="H25" s="10">
        <v>1</v>
      </c>
      <c r="I25" s="10">
        <v>1</v>
      </c>
      <c r="J25" s="11"/>
    </row>
    <row r="26" spans="1:10" ht="32.1" customHeight="1">
      <c r="A26" s="87"/>
      <c r="B26" s="87"/>
      <c r="C26" s="84"/>
      <c r="D26" s="89" t="s">
        <v>112</v>
      </c>
      <c r="E26" s="89"/>
      <c r="F26" s="39" t="s">
        <v>113</v>
      </c>
      <c r="G26" s="40" t="s">
        <v>114</v>
      </c>
      <c r="H26" s="10">
        <v>2</v>
      </c>
      <c r="I26" s="10">
        <v>2</v>
      </c>
      <c r="J26" s="11"/>
    </row>
    <row r="27" spans="1:10" ht="30" customHeight="1">
      <c r="A27" s="87"/>
      <c r="B27" s="87"/>
      <c r="C27" s="84"/>
      <c r="D27" s="89" t="s">
        <v>115</v>
      </c>
      <c r="E27" s="89"/>
      <c r="F27" s="39" t="s">
        <v>83</v>
      </c>
      <c r="G27" s="41">
        <v>1</v>
      </c>
      <c r="H27" s="10">
        <v>2</v>
      </c>
      <c r="I27" s="10">
        <v>2</v>
      </c>
      <c r="J27" s="11"/>
    </row>
    <row r="28" spans="1:10" ht="23.25" customHeight="1">
      <c r="A28" s="87"/>
      <c r="B28" s="87"/>
      <c r="C28" s="84" t="s">
        <v>116</v>
      </c>
      <c r="D28" s="89" t="s">
        <v>117</v>
      </c>
      <c r="E28" s="89"/>
      <c r="F28" s="11" t="s">
        <v>118</v>
      </c>
      <c r="G28" s="42">
        <v>1</v>
      </c>
      <c r="H28" s="10">
        <v>5</v>
      </c>
      <c r="I28" s="10">
        <v>5</v>
      </c>
      <c r="J28" s="11"/>
    </row>
    <row r="29" spans="1:10" ht="23.25" customHeight="1">
      <c r="A29" s="87"/>
      <c r="B29" s="87"/>
      <c r="C29" s="84"/>
      <c r="D29" s="94" t="s">
        <v>119</v>
      </c>
      <c r="E29" s="95"/>
      <c r="F29" s="11" t="s">
        <v>118</v>
      </c>
      <c r="G29" s="42">
        <v>1</v>
      </c>
      <c r="H29" s="10">
        <v>5</v>
      </c>
      <c r="I29" s="10">
        <v>5</v>
      </c>
      <c r="J29" s="11"/>
    </row>
    <row r="30" spans="1:10" ht="23.25" customHeight="1">
      <c r="A30" s="87"/>
      <c r="B30" s="87"/>
      <c r="C30" s="84" t="s">
        <v>120</v>
      </c>
      <c r="D30" s="92" t="s">
        <v>121</v>
      </c>
      <c r="E30" s="92"/>
      <c r="F30" s="11" t="s">
        <v>122</v>
      </c>
      <c r="G30" s="10" t="s">
        <v>123</v>
      </c>
      <c r="H30" s="10">
        <v>5</v>
      </c>
      <c r="I30" s="10">
        <v>5</v>
      </c>
      <c r="J30" s="10"/>
    </row>
    <row r="31" spans="1:10" s="1" customFormat="1" ht="23.25" customHeight="1">
      <c r="A31" s="87"/>
      <c r="B31" s="87"/>
      <c r="C31" s="85"/>
      <c r="D31" s="92" t="s">
        <v>124</v>
      </c>
      <c r="E31" s="92"/>
      <c r="F31" s="11" t="s">
        <v>122</v>
      </c>
      <c r="G31" s="43" t="s">
        <v>125</v>
      </c>
      <c r="H31" s="10">
        <v>5</v>
      </c>
      <c r="I31" s="10">
        <v>5</v>
      </c>
      <c r="J31" s="10"/>
    </row>
    <row r="32" spans="1:10" ht="23.25" customHeight="1">
      <c r="A32" s="87"/>
      <c r="B32" s="87"/>
      <c r="C32" s="84" t="s">
        <v>126</v>
      </c>
      <c r="D32" s="93" t="s">
        <v>127</v>
      </c>
      <c r="E32" s="93"/>
      <c r="F32" s="39" t="s">
        <v>128</v>
      </c>
      <c r="G32" s="40" t="s">
        <v>129</v>
      </c>
      <c r="H32" s="10">
        <v>5</v>
      </c>
      <c r="I32" s="10">
        <v>5</v>
      </c>
      <c r="J32" s="10"/>
    </row>
    <row r="33" spans="1:10" ht="23.25" customHeight="1">
      <c r="A33" s="87"/>
      <c r="B33" s="88"/>
      <c r="C33" s="84"/>
      <c r="D33" s="92" t="s">
        <v>130</v>
      </c>
      <c r="E33" s="92"/>
      <c r="F33" s="39" t="s">
        <v>131</v>
      </c>
      <c r="G33" s="43" t="s">
        <v>132</v>
      </c>
      <c r="H33" s="10">
        <v>5</v>
      </c>
      <c r="I33" s="10">
        <v>5</v>
      </c>
      <c r="J33" s="10"/>
    </row>
    <row r="34" spans="1:10" s="1" customFormat="1" ht="23.25" customHeight="1">
      <c r="A34" s="87"/>
      <c r="B34" s="84" t="s">
        <v>133</v>
      </c>
      <c r="C34" s="84" t="s">
        <v>134</v>
      </c>
      <c r="D34" s="89" t="s">
        <v>135</v>
      </c>
      <c r="E34" s="89"/>
      <c r="F34" s="11" t="s">
        <v>136</v>
      </c>
      <c r="G34" s="10" t="s">
        <v>136</v>
      </c>
      <c r="H34" s="10">
        <v>10</v>
      </c>
      <c r="I34" s="10">
        <v>10</v>
      </c>
      <c r="J34" s="16"/>
    </row>
    <row r="35" spans="1:10" s="1" customFormat="1" ht="23.25" customHeight="1">
      <c r="A35" s="87"/>
      <c r="B35" s="84"/>
      <c r="C35" s="84"/>
      <c r="D35" s="89" t="s">
        <v>137</v>
      </c>
      <c r="E35" s="89"/>
      <c r="F35" s="11" t="s">
        <v>138</v>
      </c>
      <c r="G35" s="10" t="s">
        <v>138</v>
      </c>
      <c r="H35" s="10">
        <v>10</v>
      </c>
      <c r="I35" s="10">
        <v>10</v>
      </c>
      <c r="J35" s="16"/>
    </row>
    <row r="36" spans="1:10" s="1" customFormat="1" ht="65.25" customHeight="1">
      <c r="A36" s="87"/>
      <c r="B36" s="84"/>
      <c r="C36" s="84"/>
      <c r="D36" s="89" t="s">
        <v>139</v>
      </c>
      <c r="E36" s="89"/>
      <c r="F36" s="11" t="s">
        <v>140</v>
      </c>
      <c r="G36" s="10" t="s">
        <v>140</v>
      </c>
      <c r="H36" s="10">
        <v>10</v>
      </c>
      <c r="I36" s="10">
        <v>8</v>
      </c>
      <c r="J36" s="65" t="s">
        <v>183</v>
      </c>
    </row>
    <row r="37" spans="1:10" ht="23.25" customHeight="1">
      <c r="A37" s="87"/>
      <c r="B37" s="84" t="s">
        <v>142</v>
      </c>
      <c r="C37" s="84" t="s">
        <v>143</v>
      </c>
      <c r="D37" s="89" t="s">
        <v>144</v>
      </c>
      <c r="E37" s="89"/>
      <c r="F37" s="11" t="s">
        <v>145</v>
      </c>
      <c r="G37" s="44">
        <v>0.97</v>
      </c>
      <c r="H37" s="10">
        <v>10</v>
      </c>
      <c r="I37" s="48">
        <v>10</v>
      </c>
      <c r="J37" s="11"/>
    </row>
    <row r="38" spans="1:10" ht="23.25" customHeight="1">
      <c r="A38" s="88"/>
      <c r="B38" s="84"/>
      <c r="C38" s="84"/>
      <c r="D38" s="89"/>
      <c r="E38" s="89"/>
      <c r="F38" s="10"/>
      <c r="G38" s="10"/>
      <c r="H38" s="10"/>
      <c r="I38" s="10"/>
      <c r="J38" s="11"/>
    </row>
    <row r="39" spans="1:10" s="1" customFormat="1" ht="18.75" customHeight="1">
      <c r="A39" s="84" t="s">
        <v>146</v>
      </c>
      <c r="B39" s="84"/>
      <c r="C39" s="84"/>
      <c r="D39" s="84"/>
      <c r="E39" s="84"/>
      <c r="F39" s="84"/>
      <c r="G39" s="84"/>
      <c r="H39" s="45">
        <f>SUM(H14:H38)+H5</f>
        <v>100</v>
      </c>
      <c r="I39" s="30">
        <f>SUM(I14:I38)+J5</f>
        <v>96.942297709765157</v>
      </c>
      <c r="J39" s="11"/>
    </row>
    <row r="40" spans="1:10" s="1" customFormat="1" ht="18.75" customHeight="1">
      <c r="A40" s="110"/>
      <c r="B40" s="110"/>
      <c r="C40" s="110"/>
      <c r="D40" s="110"/>
      <c r="E40" s="110"/>
      <c r="F40" s="110"/>
      <c r="G40" s="110"/>
      <c r="H40" s="111"/>
      <c r="I40" s="112"/>
      <c r="J40" s="66"/>
    </row>
    <row r="41" spans="1:10" ht="39" customHeight="1">
      <c r="A41" s="106" t="s">
        <v>185</v>
      </c>
      <c r="B41" s="106"/>
      <c r="C41" s="106"/>
      <c r="D41" s="107"/>
      <c r="E41" s="106"/>
      <c r="F41" s="106"/>
      <c r="G41" s="106"/>
      <c r="H41" s="106"/>
      <c r="I41" s="106"/>
      <c r="J41" s="46"/>
    </row>
    <row r="42" spans="1:10" ht="33" customHeight="1">
      <c r="A42" s="90"/>
      <c r="B42" s="90"/>
      <c r="C42" s="90"/>
      <c r="D42" s="90"/>
      <c r="E42" s="90"/>
      <c r="F42" s="91"/>
      <c r="G42" s="91"/>
      <c r="H42" s="91"/>
      <c r="I42" s="91"/>
      <c r="J42" s="90"/>
    </row>
  </sheetData>
  <mergeCells count="65">
    <mergeCell ref="A2:J2"/>
    <mergeCell ref="B3:J3"/>
    <mergeCell ref="B4:C4"/>
    <mergeCell ref="E4:F4"/>
    <mergeCell ref="B5:C5"/>
    <mergeCell ref="E5:F5"/>
    <mergeCell ref="A4:A10"/>
    <mergeCell ref="B6:F6"/>
    <mergeCell ref="G6:J6"/>
    <mergeCell ref="B7:D7"/>
    <mergeCell ref="E7:F7"/>
    <mergeCell ref="G7:I7"/>
    <mergeCell ref="B8:D8"/>
    <mergeCell ref="E8:F8"/>
    <mergeCell ref="G8:I8"/>
    <mergeCell ref="B9:D9"/>
    <mergeCell ref="E9:F9"/>
    <mergeCell ref="G9:I9"/>
    <mergeCell ref="B10:D10"/>
    <mergeCell ref="E10:F10"/>
    <mergeCell ref="G10:I10"/>
    <mergeCell ref="B11:F11"/>
    <mergeCell ref="G11:J11"/>
    <mergeCell ref="G12:J12"/>
    <mergeCell ref="D13:E13"/>
    <mergeCell ref="D14:E14"/>
    <mergeCell ref="D15:E15"/>
    <mergeCell ref="C14:C27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A39:G39"/>
    <mergeCell ref="A42:J42"/>
    <mergeCell ref="A41:I41"/>
    <mergeCell ref="A11:A12"/>
    <mergeCell ref="A14:A38"/>
    <mergeCell ref="B14:B33"/>
    <mergeCell ref="B34:B36"/>
    <mergeCell ref="B37:B38"/>
    <mergeCell ref="B12:F12"/>
    <mergeCell ref="C28:C29"/>
    <mergeCell ref="C30:C31"/>
    <mergeCell ref="C32:C33"/>
    <mergeCell ref="C34:C36"/>
    <mergeCell ref="C37:C38"/>
  </mergeCells>
  <phoneticPr fontId="24" type="noConversion"/>
  <pageMargins left="0.39370078740157499" right="0.39370078740157499" top="0.78740157480314998" bottom="0.59055118110236204" header="0.511811023622047" footer="0.39370078740157499"/>
  <pageSetup paperSize="9" orientation="portrait" r:id="rId1"/>
  <headerFooter>
    <oddFooter>&amp;C&amp;10&amp;P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I31"/>
  <sheetViews>
    <sheetView topLeftCell="A22" workbookViewId="0">
      <selection activeCell="A31" sqref="A31:I31"/>
    </sheetView>
  </sheetViews>
  <sheetFormatPr defaultColWidth="8.75" defaultRowHeight="13.5"/>
  <cols>
    <col min="1" max="1" width="5.75" style="1" customWidth="1"/>
    <col min="2" max="3" width="9.5" style="1" customWidth="1"/>
    <col min="4" max="4" width="17" style="6" customWidth="1"/>
    <col min="5" max="5" width="12.125" style="1" customWidth="1"/>
    <col min="6" max="6" width="12" style="1" customWidth="1"/>
    <col min="7" max="7" width="6.125" style="7" customWidth="1"/>
    <col min="8" max="8" width="6.375" style="7" customWidth="1"/>
    <col min="9" max="9" width="13.25" style="7" customWidth="1"/>
    <col min="10" max="16384" width="8.75" style="1"/>
  </cols>
  <sheetData>
    <row r="1" spans="1:9" ht="21" customHeight="1">
      <c r="A1" s="8" t="s">
        <v>147</v>
      </c>
    </row>
    <row r="2" spans="1:9" ht="29.1" customHeight="1">
      <c r="A2" s="108" t="s">
        <v>148</v>
      </c>
      <c r="B2" s="108"/>
      <c r="C2" s="108"/>
      <c r="D2" s="109"/>
      <c r="E2" s="108"/>
      <c r="F2" s="108"/>
      <c r="G2" s="108"/>
      <c r="H2" s="108"/>
      <c r="I2" s="108"/>
    </row>
    <row r="3" spans="1:9" s="2" customFormat="1" ht="27" customHeight="1">
      <c r="A3" s="105" t="s">
        <v>149</v>
      </c>
      <c r="B3" s="105"/>
      <c r="C3" s="105" t="s">
        <v>150</v>
      </c>
      <c r="D3" s="105"/>
      <c r="E3" s="105"/>
      <c r="F3" s="105"/>
      <c r="G3" s="105"/>
      <c r="H3" s="105"/>
      <c r="I3" s="105"/>
    </row>
    <row r="4" spans="1:9" s="3" customFormat="1" ht="27" customHeight="1">
      <c r="A4" s="84" t="s">
        <v>151</v>
      </c>
      <c r="B4" s="84"/>
      <c r="C4" s="84" t="s">
        <v>46</v>
      </c>
      <c r="D4" s="84"/>
      <c r="E4" s="84"/>
      <c r="F4" s="10" t="s">
        <v>152</v>
      </c>
      <c r="G4" s="84" t="s">
        <v>46</v>
      </c>
      <c r="H4" s="84"/>
      <c r="I4" s="89"/>
    </row>
    <row r="5" spans="1:9" s="3" customFormat="1" ht="21.75" customHeight="1">
      <c r="A5" s="84" t="s">
        <v>153</v>
      </c>
      <c r="B5" s="89"/>
      <c r="C5" s="89"/>
      <c r="D5" s="10" t="s">
        <v>154</v>
      </c>
      <c r="E5" s="10" t="s">
        <v>155</v>
      </c>
      <c r="F5" s="10" t="s">
        <v>155</v>
      </c>
      <c r="G5" s="84" t="s">
        <v>51</v>
      </c>
      <c r="H5" s="84" t="s">
        <v>156</v>
      </c>
      <c r="I5" s="84" t="s">
        <v>53</v>
      </c>
    </row>
    <row r="6" spans="1:9" s="3" customFormat="1" ht="21.75" customHeight="1">
      <c r="A6" s="84"/>
      <c r="B6" s="89"/>
      <c r="C6" s="89"/>
      <c r="D6" s="10" t="s">
        <v>157</v>
      </c>
      <c r="E6" s="10" t="s">
        <v>157</v>
      </c>
      <c r="F6" s="10" t="s">
        <v>158</v>
      </c>
      <c r="G6" s="84"/>
      <c r="H6" s="84"/>
      <c r="I6" s="84"/>
    </row>
    <row r="7" spans="1:9" s="3" customFormat="1" ht="28.5" customHeight="1">
      <c r="A7" s="85"/>
      <c r="B7" s="89" t="s">
        <v>159</v>
      </c>
      <c r="C7" s="89"/>
      <c r="D7" s="12">
        <v>319</v>
      </c>
      <c r="E7" s="13">
        <v>1584.8</v>
      </c>
      <c r="F7" s="10">
        <v>1367.99</v>
      </c>
      <c r="G7" s="10">
        <v>10</v>
      </c>
      <c r="H7" s="14">
        <f>F7/E7</f>
        <v>0.86319409389197399</v>
      </c>
      <c r="I7" s="30">
        <f>G7*H7</f>
        <v>8.6319409389197403</v>
      </c>
    </row>
    <row r="8" spans="1:9" s="3" customFormat="1" ht="28.5" customHeight="1">
      <c r="A8" s="84"/>
      <c r="B8" s="89" t="s">
        <v>160</v>
      </c>
      <c r="C8" s="89"/>
      <c r="D8" s="12">
        <v>319</v>
      </c>
      <c r="E8" s="13">
        <v>1584.8</v>
      </c>
      <c r="F8" s="10">
        <v>1367.99</v>
      </c>
      <c r="G8" s="10"/>
      <c r="H8" s="14">
        <f>F8/E8</f>
        <v>0.86319409389197399</v>
      </c>
      <c r="I8" s="11"/>
    </row>
    <row r="9" spans="1:9" s="3" customFormat="1" ht="27.75" customHeight="1">
      <c r="A9" s="84"/>
      <c r="B9" s="92" t="s">
        <v>161</v>
      </c>
      <c r="C9" s="92"/>
      <c r="D9" s="12"/>
      <c r="E9" s="12"/>
      <c r="F9" s="16"/>
      <c r="G9" s="10"/>
      <c r="H9" s="10"/>
      <c r="I9" s="11"/>
    </row>
    <row r="10" spans="1:9" s="3" customFormat="1" ht="21" customHeight="1">
      <c r="A10" s="84"/>
      <c r="B10" s="92" t="s">
        <v>162</v>
      </c>
      <c r="C10" s="92"/>
      <c r="D10" s="11"/>
      <c r="E10" s="11"/>
      <c r="F10" s="11"/>
      <c r="G10" s="10"/>
      <c r="H10" s="10"/>
      <c r="I10" s="11"/>
    </row>
    <row r="11" spans="1:9" s="3" customFormat="1" ht="22.5" customHeight="1">
      <c r="A11" s="84" t="s">
        <v>63</v>
      </c>
      <c r="B11" s="84" t="s">
        <v>64</v>
      </c>
      <c r="C11" s="84"/>
      <c r="D11" s="84"/>
      <c r="E11" s="84"/>
      <c r="F11" s="84" t="s">
        <v>163</v>
      </c>
      <c r="G11" s="84"/>
      <c r="H11" s="84"/>
      <c r="I11" s="84"/>
    </row>
    <row r="12" spans="1:9" s="3" customFormat="1" ht="75" customHeight="1">
      <c r="A12" s="84"/>
      <c r="B12" s="104" t="s">
        <v>164</v>
      </c>
      <c r="C12" s="104"/>
      <c r="D12" s="104"/>
      <c r="E12" s="104"/>
      <c r="F12" s="104" t="s">
        <v>164</v>
      </c>
      <c r="G12" s="104"/>
      <c r="H12" s="104"/>
      <c r="I12" s="104"/>
    </row>
    <row r="13" spans="1:9" s="4" customFormat="1" ht="24">
      <c r="A13" s="17" t="s">
        <v>165</v>
      </c>
      <c r="B13" s="10" t="s">
        <v>166</v>
      </c>
      <c r="C13" s="10" t="s">
        <v>167</v>
      </c>
      <c r="D13" s="10" t="s">
        <v>70</v>
      </c>
      <c r="E13" s="10" t="s">
        <v>168</v>
      </c>
      <c r="F13" s="10" t="s">
        <v>72</v>
      </c>
      <c r="G13" s="10" t="s">
        <v>51</v>
      </c>
      <c r="H13" s="10" t="s">
        <v>53</v>
      </c>
      <c r="I13" s="10" t="s">
        <v>169</v>
      </c>
    </row>
    <row r="14" spans="1:9" s="4" customFormat="1" ht="30" customHeight="1">
      <c r="A14" s="86" t="s">
        <v>165</v>
      </c>
      <c r="B14" s="86" t="s">
        <v>170</v>
      </c>
      <c r="C14" s="84" t="s">
        <v>171</v>
      </c>
      <c r="D14" s="19" t="s">
        <v>97</v>
      </c>
      <c r="E14" s="20" t="s">
        <v>98</v>
      </c>
      <c r="F14" s="10" t="s">
        <v>99</v>
      </c>
      <c r="G14" s="10">
        <v>4</v>
      </c>
      <c r="H14" s="10">
        <v>4</v>
      </c>
      <c r="I14" s="11"/>
    </row>
    <row r="15" spans="1:9" s="4" customFormat="1" ht="30" customHeight="1">
      <c r="A15" s="87"/>
      <c r="B15" s="87"/>
      <c r="C15" s="84"/>
      <c r="D15" s="19" t="s">
        <v>103</v>
      </c>
      <c r="E15" s="20" t="s">
        <v>104</v>
      </c>
      <c r="F15" s="10" t="s">
        <v>105</v>
      </c>
      <c r="G15" s="10">
        <v>4</v>
      </c>
      <c r="H15" s="10">
        <v>4</v>
      </c>
      <c r="I15" s="11"/>
    </row>
    <row r="16" spans="1:9" s="4" customFormat="1" ht="30" customHeight="1">
      <c r="A16" s="87"/>
      <c r="B16" s="87"/>
      <c r="C16" s="84"/>
      <c r="D16" s="19" t="s">
        <v>106</v>
      </c>
      <c r="E16" s="20" t="s">
        <v>107</v>
      </c>
      <c r="F16" s="10" t="s">
        <v>108</v>
      </c>
      <c r="G16" s="10">
        <v>4</v>
      </c>
      <c r="H16" s="10">
        <v>4</v>
      </c>
      <c r="I16" s="11"/>
    </row>
    <row r="17" spans="1:9" s="4" customFormat="1" ht="30" customHeight="1">
      <c r="A17" s="87"/>
      <c r="B17" s="87"/>
      <c r="C17" s="84"/>
      <c r="D17" s="19" t="s">
        <v>109</v>
      </c>
      <c r="E17" s="20" t="s">
        <v>110</v>
      </c>
      <c r="F17" s="10" t="s">
        <v>111</v>
      </c>
      <c r="G17" s="10">
        <v>4</v>
      </c>
      <c r="H17" s="10">
        <v>4</v>
      </c>
      <c r="I17" s="11"/>
    </row>
    <row r="18" spans="1:9" s="4" customFormat="1" ht="30" customHeight="1">
      <c r="A18" s="87"/>
      <c r="B18" s="87"/>
      <c r="C18" s="84"/>
      <c r="D18" s="23" t="s">
        <v>112</v>
      </c>
      <c r="E18" s="11" t="s">
        <v>113</v>
      </c>
      <c r="F18" s="10" t="s">
        <v>114</v>
      </c>
      <c r="G18" s="10">
        <v>4</v>
      </c>
      <c r="H18" s="10">
        <v>4</v>
      </c>
      <c r="I18" s="11"/>
    </row>
    <row r="19" spans="1:9" s="4" customFormat="1" ht="30" customHeight="1">
      <c r="A19" s="87"/>
      <c r="B19" s="87"/>
      <c r="C19" s="86" t="s">
        <v>172</v>
      </c>
      <c r="D19" s="19" t="s">
        <v>117</v>
      </c>
      <c r="E19" s="21" t="s">
        <v>118</v>
      </c>
      <c r="F19" s="24">
        <v>1</v>
      </c>
      <c r="G19" s="10">
        <v>5</v>
      </c>
      <c r="H19" s="10">
        <v>5</v>
      </c>
      <c r="I19" s="11"/>
    </row>
    <row r="20" spans="1:9" s="4" customFormat="1" ht="30" customHeight="1">
      <c r="A20" s="87"/>
      <c r="B20" s="87"/>
      <c r="C20" s="88"/>
      <c r="D20" s="23" t="s">
        <v>119</v>
      </c>
      <c r="E20" s="21" t="s">
        <v>118</v>
      </c>
      <c r="F20" s="24">
        <v>1</v>
      </c>
      <c r="G20" s="10">
        <v>5</v>
      </c>
      <c r="H20" s="10">
        <v>5</v>
      </c>
      <c r="I20" s="11"/>
    </row>
    <row r="21" spans="1:9" s="4" customFormat="1" ht="30" customHeight="1">
      <c r="A21" s="87"/>
      <c r="B21" s="87"/>
      <c r="C21" s="86" t="s">
        <v>173</v>
      </c>
      <c r="D21" s="23" t="s">
        <v>121</v>
      </c>
      <c r="E21" s="21" t="s">
        <v>122</v>
      </c>
      <c r="F21" s="10" t="s">
        <v>123</v>
      </c>
      <c r="G21" s="10">
        <v>5</v>
      </c>
      <c r="H21" s="10">
        <v>5</v>
      </c>
      <c r="I21" s="24"/>
    </row>
    <row r="22" spans="1:9" s="4" customFormat="1" ht="30" customHeight="1">
      <c r="A22" s="87"/>
      <c r="B22" s="87"/>
      <c r="C22" s="88"/>
      <c r="D22" s="27" t="s">
        <v>124</v>
      </c>
      <c r="E22" s="21" t="s">
        <v>122</v>
      </c>
      <c r="F22" s="10" t="s">
        <v>125</v>
      </c>
      <c r="G22" s="10">
        <v>5</v>
      </c>
      <c r="H22" s="10">
        <v>5</v>
      </c>
      <c r="I22" s="11"/>
    </row>
    <row r="23" spans="1:9" s="4" customFormat="1" ht="30" customHeight="1">
      <c r="A23" s="87"/>
      <c r="B23" s="87"/>
      <c r="C23" s="86" t="s">
        <v>174</v>
      </c>
      <c r="D23" s="19" t="s">
        <v>130</v>
      </c>
      <c r="E23" s="21" t="s">
        <v>131</v>
      </c>
      <c r="F23" s="10" t="s">
        <v>132</v>
      </c>
      <c r="G23" s="10">
        <v>10</v>
      </c>
      <c r="H23" s="10">
        <v>10</v>
      </c>
      <c r="I23" s="11"/>
    </row>
    <row r="24" spans="1:9" s="4" customFormat="1" ht="30" customHeight="1">
      <c r="A24" s="87"/>
      <c r="B24" s="88"/>
      <c r="C24" s="88"/>
      <c r="D24" s="31"/>
      <c r="E24" s="31"/>
      <c r="F24" s="31"/>
      <c r="G24" s="31"/>
      <c r="H24" s="31"/>
      <c r="I24" s="11"/>
    </row>
    <row r="25" spans="1:9" s="4" customFormat="1" ht="30" customHeight="1">
      <c r="A25" s="87"/>
      <c r="B25" s="84" t="s">
        <v>133</v>
      </c>
      <c r="C25" s="84" t="s">
        <v>175</v>
      </c>
      <c r="D25" s="19" t="s">
        <v>135</v>
      </c>
      <c r="E25" s="21" t="s">
        <v>136</v>
      </c>
      <c r="F25" s="10" t="s">
        <v>136</v>
      </c>
      <c r="G25" s="10">
        <v>10</v>
      </c>
      <c r="H25" s="10">
        <v>10</v>
      </c>
      <c r="I25" s="11"/>
    </row>
    <row r="26" spans="1:9" s="4" customFormat="1" ht="30" customHeight="1">
      <c r="A26" s="87"/>
      <c r="B26" s="84"/>
      <c r="C26" s="84"/>
      <c r="D26" s="19" t="s">
        <v>137</v>
      </c>
      <c r="E26" s="21" t="s">
        <v>138</v>
      </c>
      <c r="F26" s="10" t="s">
        <v>138</v>
      </c>
      <c r="G26" s="10">
        <v>10</v>
      </c>
      <c r="H26" s="10">
        <v>10</v>
      </c>
      <c r="I26" s="11"/>
    </row>
    <row r="27" spans="1:9" s="4" customFormat="1" ht="64.5" customHeight="1">
      <c r="A27" s="87"/>
      <c r="B27" s="84"/>
      <c r="C27" s="84"/>
      <c r="D27" s="19" t="s">
        <v>139</v>
      </c>
      <c r="E27" s="33" t="s">
        <v>140</v>
      </c>
      <c r="F27" s="24" t="s">
        <v>140</v>
      </c>
      <c r="G27" s="10">
        <v>10</v>
      </c>
      <c r="H27" s="10">
        <v>9</v>
      </c>
      <c r="I27" s="11" t="s">
        <v>141</v>
      </c>
    </row>
    <row r="28" spans="1:9" s="4" customFormat="1" ht="30" customHeight="1">
      <c r="A28" s="87"/>
      <c r="B28" s="84" t="s">
        <v>176</v>
      </c>
      <c r="C28" s="84" t="s">
        <v>143</v>
      </c>
      <c r="D28" s="19" t="s">
        <v>144</v>
      </c>
      <c r="E28" s="21" t="s">
        <v>145</v>
      </c>
      <c r="F28" s="28">
        <v>0.93</v>
      </c>
      <c r="G28" s="10">
        <v>10</v>
      </c>
      <c r="H28" s="10">
        <v>10</v>
      </c>
      <c r="I28" s="11"/>
    </row>
    <row r="29" spans="1:9" s="4" customFormat="1" ht="30" customHeight="1">
      <c r="A29" s="87"/>
      <c r="B29" s="84"/>
      <c r="C29" s="84"/>
      <c r="D29" s="23"/>
      <c r="E29" s="21"/>
      <c r="F29" s="10"/>
      <c r="G29" s="10"/>
      <c r="H29" s="10"/>
      <c r="I29" s="11"/>
    </row>
    <row r="30" spans="1:9" s="5" customFormat="1" ht="21.75" customHeight="1">
      <c r="A30" s="105" t="s">
        <v>146</v>
      </c>
      <c r="B30" s="105"/>
      <c r="C30" s="105"/>
      <c r="D30" s="105"/>
      <c r="E30" s="105"/>
      <c r="F30" s="105"/>
      <c r="G30" s="9">
        <f>SUM(G14:G29)+G7</f>
        <v>100</v>
      </c>
      <c r="H30" s="29">
        <f>SUM(H14:H29)+I7</f>
        <v>97.63194093891974</v>
      </c>
      <c r="I30" s="32"/>
    </row>
    <row r="31" spans="1:9" ht="26.1" customHeight="1">
      <c r="A31" s="106" t="s">
        <v>184</v>
      </c>
      <c r="B31" s="106"/>
      <c r="C31" s="106"/>
      <c r="D31" s="107"/>
      <c r="E31" s="106"/>
      <c r="F31" s="106"/>
      <c r="G31" s="106"/>
      <c r="H31" s="106"/>
      <c r="I31" s="106"/>
    </row>
  </sheetData>
  <mergeCells count="32">
    <mergeCell ref="A2:I2"/>
    <mergeCell ref="A3:B3"/>
    <mergeCell ref="C3:I3"/>
    <mergeCell ref="A4:B4"/>
    <mergeCell ref="C4:E4"/>
    <mergeCell ref="G4:I4"/>
    <mergeCell ref="F11:I11"/>
    <mergeCell ref="B12:E12"/>
    <mergeCell ref="F12:I12"/>
    <mergeCell ref="A30:F30"/>
    <mergeCell ref="A31:I31"/>
    <mergeCell ref="C14:C18"/>
    <mergeCell ref="C19:C20"/>
    <mergeCell ref="C21:C22"/>
    <mergeCell ref="C23:C24"/>
    <mergeCell ref="C25:C27"/>
    <mergeCell ref="C28:C29"/>
    <mergeCell ref="B11:E11"/>
    <mergeCell ref="A11:A12"/>
    <mergeCell ref="A14:A29"/>
    <mergeCell ref="B14:B24"/>
    <mergeCell ref="B25:B27"/>
    <mergeCell ref="B28:B29"/>
    <mergeCell ref="G5:G6"/>
    <mergeCell ref="H5:H6"/>
    <mergeCell ref="I5:I6"/>
    <mergeCell ref="B5:C6"/>
    <mergeCell ref="A5:A10"/>
    <mergeCell ref="B7:C7"/>
    <mergeCell ref="B8:C8"/>
    <mergeCell ref="B9:C9"/>
    <mergeCell ref="B10:C10"/>
  </mergeCells>
  <phoneticPr fontId="24" type="noConversion"/>
  <pageMargins left="0.74803149606299202" right="0.31496062992126" top="0.511811023622047" bottom="0.511811023622047" header="0.35433070866141703" footer="0.27559055118110198"/>
  <pageSetup paperSize="9" orientation="portrait" r:id="rId1"/>
  <headerFooter>
    <oddFooter>&amp;C&amp;10&amp;P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29"/>
  <sheetViews>
    <sheetView topLeftCell="A22" workbookViewId="0">
      <selection activeCell="I25" sqref="I25"/>
    </sheetView>
  </sheetViews>
  <sheetFormatPr defaultColWidth="8.75" defaultRowHeight="13.5"/>
  <cols>
    <col min="1" max="1" width="5.75" style="1" customWidth="1"/>
    <col min="2" max="2" width="6.375" style="1" customWidth="1"/>
    <col min="3" max="3" width="5.75" style="1" customWidth="1"/>
    <col min="4" max="4" width="17.125" style="6" customWidth="1"/>
    <col min="5" max="5" width="11.5" style="1" customWidth="1"/>
    <col min="6" max="6" width="13" style="1" customWidth="1"/>
    <col min="7" max="7" width="6.125" style="7" customWidth="1"/>
    <col min="8" max="8" width="6.375" style="7" customWidth="1"/>
    <col min="9" max="9" width="15" style="7" customWidth="1"/>
    <col min="10" max="16384" width="8.75" style="1"/>
  </cols>
  <sheetData>
    <row r="1" spans="1:9" ht="21" customHeight="1">
      <c r="A1" s="8" t="s">
        <v>177</v>
      </c>
    </row>
    <row r="2" spans="1:9" ht="29.1" customHeight="1">
      <c r="A2" s="108" t="s">
        <v>148</v>
      </c>
      <c r="B2" s="108"/>
      <c r="C2" s="108"/>
      <c r="D2" s="109"/>
      <c r="E2" s="108"/>
      <c r="F2" s="108"/>
      <c r="G2" s="108"/>
      <c r="H2" s="108"/>
      <c r="I2" s="108"/>
    </row>
    <row r="3" spans="1:9" s="2" customFormat="1" ht="27" customHeight="1">
      <c r="A3" s="105" t="s">
        <v>149</v>
      </c>
      <c r="B3" s="105"/>
      <c r="C3" s="105" t="s">
        <v>150</v>
      </c>
      <c r="D3" s="105"/>
      <c r="E3" s="105"/>
      <c r="F3" s="105"/>
      <c r="G3" s="105"/>
      <c r="H3" s="105"/>
      <c r="I3" s="105"/>
    </row>
    <row r="4" spans="1:9" s="3" customFormat="1" ht="27" customHeight="1">
      <c r="A4" s="84" t="s">
        <v>151</v>
      </c>
      <c r="B4" s="84"/>
      <c r="C4" s="84" t="s">
        <v>46</v>
      </c>
      <c r="D4" s="84"/>
      <c r="E4" s="84"/>
      <c r="F4" s="10" t="s">
        <v>152</v>
      </c>
      <c r="G4" s="84" t="s">
        <v>181</v>
      </c>
      <c r="H4" s="84"/>
      <c r="I4" s="89"/>
    </row>
    <row r="5" spans="1:9" s="3" customFormat="1" ht="21.75" customHeight="1">
      <c r="A5" s="84" t="s">
        <v>153</v>
      </c>
      <c r="B5" s="89"/>
      <c r="C5" s="89"/>
      <c r="D5" s="10" t="s">
        <v>154</v>
      </c>
      <c r="E5" s="10" t="s">
        <v>155</v>
      </c>
      <c r="F5" s="10" t="s">
        <v>155</v>
      </c>
      <c r="G5" s="84" t="s">
        <v>51</v>
      </c>
      <c r="H5" s="84" t="s">
        <v>156</v>
      </c>
      <c r="I5" s="84" t="s">
        <v>53</v>
      </c>
    </row>
    <row r="6" spans="1:9" s="3" customFormat="1" ht="21.75" customHeight="1">
      <c r="A6" s="84"/>
      <c r="B6" s="89"/>
      <c r="C6" s="89"/>
      <c r="D6" s="10" t="s">
        <v>157</v>
      </c>
      <c r="E6" s="10" t="s">
        <v>157</v>
      </c>
      <c r="F6" s="10" t="s">
        <v>158</v>
      </c>
      <c r="G6" s="84"/>
      <c r="H6" s="84"/>
      <c r="I6" s="84"/>
    </row>
    <row r="7" spans="1:9" s="3" customFormat="1" ht="28.5" customHeight="1">
      <c r="A7" s="85"/>
      <c r="B7" s="89" t="s">
        <v>159</v>
      </c>
      <c r="C7" s="89"/>
      <c r="D7" s="12">
        <v>30</v>
      </c>
      <c r="E7" s="13">
        <v>77.83</v>
      </c>
      <c r="F7" s="10">
        <v>77.83</v>
      </c>
      <c r="G7" s="10">
        <v>10</v>
      </c>
      <c r="H7" s="14">
        <f>F7/E7</f>
        <v>1</v>
      </c>
      <c r="I7" s="30">
        <f>G7*H7</f>
        <v>10</v>
      </c>
    </row>
    <row r="8" spans="1:9" s="3" customFormat="1" ht="28.5" customHeight="1">
      <c r="A8" s="84"/>
      <c r="B8" s="89" t="s">
        <v>160</v>
      </c>
      <c r="C8" s="89"/>
      <c r="D8" s="12">
        <v>30</v>
      </c>
      <c r="E8" s="13">
        <v>78.83</v>
      </c>
      <c r="F8" s="10">
        <v>78.83</v>
      </c>
      <c r="G8" s="10"/>
      <c r="H8" s="14">
        <f>F8/E8</f>
        <v>1</v>
      </c>
      <c r="I8" s="11"/>
    </row>
    <row r="9" spans="1:9" s="3" customFormat="1" ht="27.75" customHeight="1">
      <c r="A9" s="84"/>
      <c r="B9" s="92" t="s">
        <v>161</v>
      </c>
      <c r="C9" s="92"/>
      <c r="D9" s="12"/>
      <c r="E9" s="12"/>
      <c r="F9" s="16"/>
      <c r="G9" s="10"/>
      <c r="H9" s="10"/>
      <c r="I9" s="11"/>
    </row>
    <row r="10" spans="1:9" s="3" customFormat="1" ht="21" customHeight="1">
      <c r="A10" s="84"/>
      <c r="B10" s="92" t="s">
        <v>162</v>
      </c>
      <c r="C10" s="92"/>
      <c r="D10" s="11"/>
      <c r="E10" s="11"/>
      <c r="F10" s="11"/>
      <c r="G10" s="10"/>
      <c r="H10" s="10"/>
      <c r="I10" s="11"/>
    </row>
    <row r="11" spans="1:9" s="3" customFormat="1" ht="22.5" customHeight="1">
      <c r="A11" s="84" t="s">
        <v>63</v>
      </c>
      <c r="B11" s="84" t="s">
        <v>64</v>
      </c>
      <c r="C11" s="84"/>
      <c r="D11" s="84"/>
      <c r="E11" s="84"/>
      <c r="F11" s="84" t="s">
        <v>163</v>
      </c>
      <c r="G11" s="84"/>
      <c r="H11" s="84"/>
      <c r="I11" s="84"/>
    </row>
    <row r="12" spans="1:9" s="3" customFormat="1" ht="104.25" customHeight="1">
      <c r="A12" s="84"/>
      <c r="B12" s="104" t="s">
        <v>164</v>
      </c>
      <c r="C12" s="104"/>
      <c r="D12" s="104"/>
      <c r="E12" s="104"/>
      <c r="F12" s="104" t="s">
        <v>164</v>
      </c>
      <c r="G12" s="104"/>
      <c r="H12" s="104"/>
      <c r="I12" s="104"/>
    </row>
    <row r="13" spans="1:9" s="4" customFormat="1" ht="24">
      <c r="A13" s="17" t="s">
        <v>165</v>
      </c>
      <c r="B13" s="10" t="s">
        <v>166</v>
      </c>
      <c r="C13" s="10" t="s">
        <v>167</v>
      </c>
      <c r="D13" s="10" t="s">
        <v>70</v>
      </c>
      <c r="E13" s="10" t="s">
        <v>168</v>
      </c>
      <c r="F13" s="10" t="s">
        <v>72</v>
      </c>
      <c r="G13" s="10" t="s">
        <v>51</v>
      </c>
      <c r="H13" s="10" t="s">
        <v>53</v>
      </c>
      <c r="I13" s="10" t="s">
        <v>169</v>
      </c>
    </row>
    <row r="14" spans="1:9" s="4" customFormat="1" ht="30" customHeight="1">
      <c r="A14" s="86" t="s">
        <v>165</v>
      </c>
      <c r="B14" s="86" t="s">
        <v>170</v>
      </c>
      <c r="C14" s="84" t="s">
        <v>171</v>
      </c>
      <c r="D14" s="19" t="s">
        <v>178</v>
      </c>
      <c r="E14" s="20" t="s">
        <v>80</v>
      </c>
      <c r="F14" s="10" t="s">
        <v>81</v>
      </c>
      <c r="G14" s="10">
        <v>5</v>
      </c>
      <c r="H14" s="10">
        <v>5</v>
      </c>
      <c r="I14" s="11"/>
    </row>
    <row r="15" spans="1:9" s="4" customFormat="1" ht="30" customHeight="1">
      <c r="A15" s="87"/>
      <c r="B15" s="87"/>
      <c r="C15" s="84"/>
      <c r="D15" s="19" t="s">
        <v>179</v>
      </c>
      <c r="E15" s="20" t="s">
        <v>83</v>
      </c>
      <c r="F15" s="10" t="s">
        <v>84</v>
      </c>
      <c r="G15" s="10">
        <v>5</v>
      </c>
      <c r="H15" s="10">
        <v>5</v>
      </c>
      <c r="I15" s="11"/>
    </row>
    <row r="16" spans="1:9" s="4" customFormat="1" ht="30" customHeight="1">
      <c r="A16" s="87"/>
      <c r="B16" s="87"/>
      <c r="C16" s="84"/>
      <c r="D16" s="19" t="s">
        <v>91</v>
      </c>
      <c r="E16" s="11" t="s">
        <v>92</v>
      </c>
      <c r="F16" s="10" t="s">
        <v>93</v>
      </c>
      <c r="G16" s="10">
        <v>5</v>
      </c>
      <c r="H16" s="10">
        <v>5</v>
      </c>
      <c r="I16" s="11"/>
    </row>
    <row r="17" spans="1:9" s="4" customFormat="1" ht="30" customHeight="1">
      <c r="A17" s="87"/>
      <c r="B17" s="87"/>
      <c r="C17" s="84"/>
      <c r="D17" s="19" t="s">
        <v>85</v>
      </c>
      <c r="E17" s="20" t="s">
        <v>86</v>
      </c>
      <c r="F17" s="10" t="s">
        <v>87</v>
      </c>
      <c r="G17" s="10">
        <v>5</v>
      </c>
      <c r="H17" s="10">
        <v>5</v>
      </c>
      <c r="I17" s="11"/>
    </row>
    <row r="18" spans="1:9" s="4" customFormat="1" ht="30" customHeight="1">
      <c r="A18" s="87"/>
      <c r="B18" s="87"/>
      <c r="C18" s="86" t="s">
        <v>172</v>
      </c>
      <c r="D18" s="19" t="s">
        <v>180</v>
      </c>
      <c r="E18" s="21" t="s">
        <v>118</v>
      </c>
      <c r="F18" s="22">
        <v>1</v>
      </c>
      <c r="G18" s="10">
        <v>5</v>
      </c>
      <c r="H18" s="10">
        <v>5</v>
      </c>
      <c r="I18" s="11"/>
    </row>
    <row r="19" spans="1:9" s="4" customFormat="1" ht="30" customHeight="1">
      <c r="A19" s="87"/>
      <c r="B19" s="87"/>
      <c r="C19" s="88"/>
      <c r="D19" s="23"/>
      <c r="E19" s="21"/>
      <c r="F19" s="24"/>
      <c r="G19" s="10"/>
      <c r="H19" s="10"/>
      <c r="I19" s="11"/>
    </row>
    <row r="20" spans="1:9" s="4" customFormat="1" ht="30" customHeight="1">
      <c r="A20" s="87"/>
      <c r="B20" s="87"/>
      <c r="C20" s="86" t="s">
        <v>173</v>
      </c>
      <c r="D20" s="23" t="s">
        <v>121</v>
      </c>
      <c r="E20" s="11" t="s">
        <v>122</v>
      </c>
      <c r="F20" s="10" t="s">
        <v>123</v>
      </c>
      <c r="G20" s="25">
        <v>12.5</v>
      </c>
      <c r="H20" s="26">
        <v>12.5</v>
      </c>
      <c r="I20" s="24"/>
    </row>
    <row r="21" spans="1:9" s="4" customFormat="1" ht="30" customHeight="1">
      <c r="A21" s="87"/>
      <c r="B21" s="87"/>
      <c r="C21" s="88"/>
      <c r="D21" s="27"/>
      <c r="E21" s="21"/>
      <c r="F21" s="10"/>
      <c r="G21" s="10"/>
      <c r="H21" s="10"/>
      <c r="I21" s="11"/>
    </row>
    <row r="22" spans="1:9" s="4" customFormat="1" ht="30" customHeight="1">
      <c r="A22" s="87"/>
      <c r="B22" s="87"/>
      <c r="C22" s="86" t="s">
        <v>174</v>
      </c>
      <c r="D22" s="19" t="s">
        <v>127</v>
      </c>
      <c r="E22" s="21" t="s">
        <v>128</v>
      </c>
      <c r="F22" s="10" t="s">
        <v>129</v>
      </c>
      <c r="G22" s="10">
        <v>12.5</v>
      </c>
      <c r="H22" s="10">
        <v>12.5</v>
      </c>
      <c r="I22" s="11"/>
    </row>
    <row r="23" spans="1:9" s="4" customFormat="1" ht="30" customHeight="1">
      <c r="A23" s="87"/>
      <c r="B23" s="88"/>
      <c r="C23" s="88"/>
      <c r="D23" s="19"/>
      <c r="E23" s="21"/>
      <c r="F23" s="10"/>
      <c r="G23" s="10"/>
      <c r="H23" s="10"/>
      <c r="I23" s="11"/>
    </row>
    <row r="24" spans="1:9" s="4" customFormat="1" ht="30" customHeight="1">
      <c r="A24" s="87"/>
      <c r="B24" s="87" t="s">
        <v>133</v>
      </c>
      <c r="C24" s="84" t="s">
        <v>175</v>
      </c>
      <c r="D24" s="19" t="s">
        <v>137</v>
      </c>
      <c r="E24" s="11" t="s">
        <v>138</v>
      </c>
      <c r="F24" s="10" t="s">
        <v>138</v>
      </c>
      <c r="G24" s="10">
        <v>15</v>
      </c>
      <c r="H24" s="10">
        <v>15</v>
      </c>
      <c r="I24" s="16"/>
    </row>
    <row r="25" spans="1:9" s="4" customFormat="1" ht="58.5" customHeight="1">
      <c r="A25" s="87"/>
      <c r="B25" s="88"/>
      <c r="C25" s="84"/>
      <c r="D25" s="19" t="s">
        <v>139</v>
      </c>
      <c r="E25" s="21" t="s">
        <v>140</v>
      </c>
      <c r="F25" s="10" t="s">
        <v>140</v>
      </c>
      <c r="G25" s="10">
        <v>15</v>
      </c>
      <c r="H25" s="10">
        <v>10</v>
      </c>
      <c r="I25" s="65" t="s">
        <v>141</v>
      </c>
    </row>
    <row r="26" spans="1:9" s="4" customFormat="1" ht="30" customHeight="1">
      <c r="A26" s="87"/>
      <c r="B26" s="84" t="s">
        <v>176</v>
      </c>
      <c r="C26" s="84" t="s">
        <v>143</v>
      </c>
      <c r="D26" s="19" t="s">
        <v>144</v>
      </c>
      <c r="E26" s="11" t="s">
        <v>145</v>
      </c>
      <c r="F26" s="28">
        <v>0.95</v>
      </c>
      <c r="G26" s="10">
        <v>10</v>
      </c>
      <c r="H26" s="10">
        <v>10</v>
      </c>
      <c r="I26" s="11"/>
    </row>
    <row r="27" spans="1:9" s="4" customFormat="1" ht="30" customHeight="1">
      <c r="A27" s="87"/>
      <c r="B27" s="84"/>
      <c r="C27" s="84"/>
      <c r="D27" s="23"/>
      <c r="E27" s="21"/>
      <c r="F27" s="10"/>
      <c r="G27" s="10"/>
      <c r="H27" s="10"/>
      <c r="I27" s="11"/>
    </row>
    <row r="28" spans="1:9" s="5" customFormat="1" ht="21.75" customHeight="1">
      <c r="A28" s="105" t="s">
        <v>146</v>
      </c>
      <c r="B28" s="105"/>
      <c r="C28" s="105"/>
      <c r="D28" s="105"/>
      <c r="E28" s="105"/>
      <c r="F28" s="105"/>
      <c r="G28" s="9">
        <f>SUM(G14:G27)+G7</f>
        <v>100</v>
      </c>
      <c r="H28" s="29">
        <f>SUM(H14:H27)+I7</f>
        <v>95</v>
      </c>
      <c r="I28" s="32"/>
    </row>
    <row r="29" spans="1:9" ht="26.1" customHeight="1">
      <c r="A29" s="106" t="s">
        <v>182</v>
      </c>
      <c r="B29" s="106"/>
      <c r="C29" s="106"/>
      <c r="D29" s="107"/>
      <c r="E29" s="106"/>
      <c r="F29" s="106"/>
      <c r="G29" s="106"/>
      <c r="H29" s="106"/>
      <c r="I29" s="106"/>
    </row>
  </sheetData>
  <mergeCells count="32">
    <mergeCell ref="A2:I2"/>
    <mergeCell ref="A3:B3"/>
    <mergeCell ref="C3:I3"/>
    <mergeCell ref="A4:B4"/>
    <mergeCell ref="C4:E4"/>
    <mergeCell ref="G4:I4"/>
    <mergeCell ref="F11:I11"/>
    <mergeCell ref="B12:E12"/>
    <mergeCell ref="F12:I12"/>
    <mergeCell ref="A28:F28"/>
    <mergeCell ref="A29:I29"/>
    <mergeCell ref="C14:C17"/>
    <mergeCell ref="C18:C19"/>
    <mergeCell ref="C20:C21"/>
    <mergeCell ref="C22:C23"/>
    <mergeCell ref="C24:C25"/>
    <mergeCell ref="C26:C27"/>
    <mergeCell ref="B11:E11"/>
    <mergeCell ref="A11:A12"/>
    <mergeCell ref="A14:A27"/>
    <mergeCell ref="B14:B23"/>
    <mergeCell ref="B24:B25"/>
    <mergeCell ref="B26:B27"/>
    <mergeCell ref="G5:G6"/>
    <mergeCell ref="H5:H6"/>
    <mergeCell ref="I5:I6"/>
    <mergeCell ref="B5:C6"/>
    <mergeCell ref="A5:A10"/>
    <mergeCell ref="B7:C7"/>
    <mergeCell ref="B8:C8"/>
    <mergeCell ref="B9:C9"/>
    <mergeCell ref="B10:C10"/>
  </mergeCells>
  <phoneticPr fontId="24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1.基础数据表</vt:lpstr>
      <vt:lpstr>2.整体支出绩效自评表</vt:lpstr>
      <vt:lpstr>3.业务工作专项资金自评表（一）</vt:lpstr>
      <vt:lpstr>4.业务工作专项资金自评表（二）</vt:lpstr>
      <vt:lpstr>'2.整体支出绩效自评表'!Print_Titles</vt:lpstr>
      <vt:lpstr>'3.业务工作专项资金自评表（一）'!Print_Titles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2020-09-14T10:14:28Z</cp:lastPrinted>
  <dcterms:created xsi:type="dcterms:W3CDTF">2020-05-03T17:11:00Z</dcterms:created>
  <dcterms:modified xsi:type="dcterms:W3CDTF">2020-09-14T10:18:25Z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eadingLayout">
    <vt:bool>false</vt:bool>
  </property>
</Properties>
</file>